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1"/>
  </bookViews>
  <sheets>
    <sheet name="ВОДА-2017" sheetId="1" r:id="rId1"/>
    <sheet name="КАНАЛ-2017" sheetId="4" r:id="rId2"/>
  </sheets>
  <definedNames>
    <definedName name="_xlnm.Print_Titles" localSheetId="0">'ВОДА-2017'!$5:$9</definedName>
    <definedName name="_xlnm.Print_Titles" localSheetId="1">'КАНАЛ-2017'!$5:$9</definedName>
    <definedName name="_xlnm.Print_Area" localSheetId="0">'ВОДА-2017'!$A$1:$Z$104</definedName>
    <definedName name="_xlnm.Print_Area" localSheetId="1">'КАНАЛ-2017'!$A$1:$Z$50</definedName>
  </definedNames>
  <calcPr calcId="124519"/>
</workbook>
</file>

<file path=xl/calcChain.xml><?xml version="1.0" encoding="utf-8"?>
<calcChain xmlns="http://schemas.openxmlformats.org/spreadsheetml/2006/main">
  <c r="J23" i="4"/>
  <c r="J22"/>
  <c r="K41" l="1"/>
  <c r="J75" i="1"/>
  <c r="J22"/>
  <c r="J33"/>
  <c r="J30"/>
  <c r="I80"/>
  <c r="H80"/>
  <c r="J40" i="4"/>
  <c r="K40" s="1"/>
  <c r="J39" l="1"/>
  <c r="K39" s="1"/>
  <c r="J81" i="1"/>
  <c r="I14"/>
  <c r="F36" l="1"/>
  <c r="J38" i="4"/>
  <c r="J12" i="1"/>
  <c r="AB12" s="1"/>
  <c r="K91" l="1"/>
  <c r="K90"/>
  <c r="F14" l="1"/>
  <c r="J88" l="1"/>
  <c r="F85"/>
  <c r="J85"/>
  <c r="J80" l="1"/>
  <c r="K80" s="1"/>
  <c r="K85"/>
  <c r="J14" i="4"/>
  <c r="I14"/>
  <c r="I21"/>
  <c r="I20" s="1"/>
  <c r="I18"/>
  <c r="J16"/>
  <c r="I16"/>
  <c r="J36"/>
  <c r="K16" l="1"/>
  <c r="I13"/>
  <c r="K14"/>
  <c r="I12"/>
  <c r="K87" i="1" l="1"/>
  <c r="K86"/>
  <c r="K15"/>
  <c r="K92"/>
  <c r="K82"/>
  <c r="K83"/>
  <c r="K89"/>
  <c r="K78"/>
  <c r="K79"/>
  <c r="K77"/>
  <c r="K74"/>
  <c r="K70"/>
  <c r="K59"/>
  <c r="K60"/>
  <c r="K61"/>
  <c r="K63"/>
  <c r="K64"/>
  <c r="K65"/>
  <c r="K58"/>
  <c r="K54"/>
  <c r="K52"/>
  <c r="K43"/>
  <c r="K44"/>
  <c r="K45"/>
  <c r="K46"/>
  <c r="K47"/>
  <c r="K48"/>
  <c r="K49"/>
  <c r="K50"/>
  <c r="K51"/>
  <c r="K42"/>
  <c r="K39"/>
  <c r="K36"/>
  <c r="K37"/>
  <c r="K38"/>
  <c r="K35"/>
  <c r="K33"/>
  <c r="K16"/>
  <c r="K17"/>
  <c r="K18"/>
  <c r="K20"/>
  <c r="K21"/>
  <c r="K22"/>
  <c r="K23"/>
  <c r="K24"/>
  <c r="K25"/>
  <c r="K26"/>
  <c r="K27"/>
  <c r="K28"/>
  <c r="K29"/>
  <c r="K31"/>
  <c r="K32"/>
  <c r="K66"/>
  <c r="I76"/>
  <c r="I13" s="1"/>
  <c r="J76"/>
  <c r="J19"/>
  <c r="J14" s="1"/>
  <c r="K14" s="1"/>
  <c r="K75"/>
  <c r="K81" l="1"/>
  <c r="J13"/>
  <c r="K76"/>
  <c r="K19"/>
  <c r="K88"/>
  <c r="K62"/>
  <c r="K30"/>
  <c r="F11"/>
  <c r="E11"/>
  <c r="J11"/>
  <c r="I11"/>
  <c r="I93" s="1"/>
  <c r="E52"/>
  <c r="E37"/>
  <c r="E35"/>
  <c r="E21" i="4"/>
  <c r="F21"/>
  <c r="K13" i="1" l="1"/>
  <c r="J93"/>
  <c r="E14"/>
  <c r="J21" i="4"/>
  <c r="J20" s="1"/>
  <c r="J34"/>
  <c r="K36"/>
  <c r="I35"/>
  <c r="I34" s="1"/>
  <c r="J35"/>
  <c r="K23"/>
  <c r="K24"/>
  <c r="K25"/>
  <c r="K26"/>
  <c r="K27"/>
  <c r="K28"/>
  <c r="K29"/>
  <c r="K30"/>
  <c r="K31"/>
  <c r="K32"/>
  <c r="K33"/>
  <c r="K22"/>
  <c r="K19"/>
  <c r="K17"/>
  <c r="K15"/>
  <c r="F35"/>
  <c r="E35"/>
  <c r="F18"/>
  <c r="I11"/>
  <c r="J18"/>
  <c r="J13" s="1"/>
  <c r="K13" s="1"/>
  <c r="E18"/>
  <c r="F37"/>
  <c r="E37"/>
  <c r="K20" l="1"/>
  <c r="J12"/>
  <c r="K12" s="1"/>
  <c r="K21"/>
  <c r="K18"/>
  <c r="I37"/>
  <c r="I42" s="1"/>
  <c r="K38"/>
  <c r="K37" s="1"/>
  <c r="K35"/>
  <c r="K34" s="1"/>
  <c r="J37"/>
  <c r="K11" l="1"/>
  <c r="K93" i="1"/>
  <c r="J11" i="4"/>
  <c r="J42" s="1"/>
  <c r="K42" s="1"/>
  <c r="H14" i="1"/>
  <c r="K12"/>
  <c r="K11" l="1"/>
  <c r="H13"/>
  <c r="F12" i="4" l="1"/>
  <c r="E12"/>
</calcChain>
</file>

<file path=xl/sharedStrings.xml><?xml version="1.0" encoding="utf-8"?>
<sst xmlns="http://schemas.openxmlformats.org/spreadsheetml/2006/main" count="450" uniqueCount="270">
  <si>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</si>
  <si>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</si>
  <si>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</si>
  <si>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</si>
  <si>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</si>
  <si>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</si>
  <si>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</si>
  <si>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</si>
  <si>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</si>
  <si>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</si>
  <si>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</si>
  <si>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</si>
  <si>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</si>
  <si>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</si>
  <si>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</si>
  <si>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</si>
  <si>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</si>
  <si>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</si>
  <si>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</si>
  <si>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</si>
  <si>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</si>
  <si>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</si>
  <si>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</si>
  <si>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</si>
  <si>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</si>
  <si>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</si>
  <si>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</si>
  <si>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</si>
  <si>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</si>
  <si>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шт</t>
  </si>
  <si>
    <t>Раздел 2</t>
  </si>
  <si>
    <t>Раздел 3</t>
  </si>
  <si>
    <t>м</t>
  </si>
  <si>
    <t xml:space="preserve"> 1.2</t>
  </si>
  <si>
    <t xml:space="preserve"> 2.1</t>
  </si>
  <si>
    <t xml:space="preserve"> 3.1</t>
  </si>
  <si>
    <t xml:space="preserve"> 4.1</t>
  </si>
  <si>
    <t>Водоснабжение</t>
  </si>
  <si>
    <t>Раздел 1</t>
  </si>
  <si>
    <t>Станция аэрации</t>
  </si>
  <si>
    <t>заемные  средства</t>
  </si>
  <si>
    <t>бюджетные средства</t>
  </si>
  <si>
    <t>Заемные средства</t>
  </si>
  <si>
    <t>Реконструкция и капитальный ремонт сетей</t>
  </si>
  <si>
    <t xml:space="preserve"> 1.1</t>
  </si>
  <si>
    <t xml:space="preserve"> 1.1.1</t>
  </si>
  <si>
    <t xml:space="preserve"> 1.2.1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</si>
  <si>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</si>
  <si>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</si>
  <si>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</si>
  <si>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</si>
  <si>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</si>
  <si>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</si>
  <si>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</si>
  <si>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</si>
  <si>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</si>
  <si>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</si>
  <si>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2.1.11</t>
  </si>
  <si>
    <t xml:space="preserve"> 2.1.12</t>
  </si>
  <si>
    <t xml:space="preserve"> 2.1.13</t>
  </si>
  <si>
    <t xml:space="preserve"> 2.1.14</t>
  </si>
  <si>
    <t xml:space="preserve"> 2.1.15</t>
  </si>
  <si>
    <t xml:space="preserve"> 2.1.16</t>
  </si>
  <si>
    <t xml:space="preserve"> 2.1.17</t>
  </si>
  <si>
    <t xml:space="preserve"> 2.1.18</t>
  </si>
  <si>
    <t xml:space="preserve"> 2.1.19</t>
  </si>
  <si>
    <t xml:space="preserve"> 2.1.20</t>
  </si>
  <si>
    <t xml:space="preserve"> 2.1.21</t>
  </si>
  <si>
    <t xml:space="preserve"> 2.1.22</t>
  </si>
  <si>
    <t xml:space="preserve"> 2.1.23</t>
  </si>
  <si>
    <t xml:space="preserve"> 2.1.24</t>
  </si>
  <si>
    <t xml:space="preserve"> 2.1.25</t>
  </si>
  <si>
    <t xml:space="preserve"> 2.1.26</t>
  </si>
  <si>
    <t xml:space="preserve"> 2.1.27</t>
  </si>
  <si>
    <t xml:space="preserve"> 2.1.28</t>
  </si>
  <si>
    <t xml:space="preserve"> 2.1.29</t>
  </si>
  <si>
    <t xml:space="preserve"> 2.1.30</t>
  </si>
  <si>
    <t xml:space="preserve"> 2.1.31</t>
  </si>
  <si>
    <t xml:space="preserve"> 3.1.1</t>
  </si>
  <si>
    <t>Всего по предприятию 
услуги водохозяйственной системы</t>
  </si>
  <si>
    <t>Главный коллектор по ул. Магнитогорская</t>
  </si>
  <si>
    <t xml:space="preserve">Коллектор от точки  3 до точки  8 (Главный коллектор) </t>
  </si>
  <si>
    <t>Всего по предприятию 
услуги канализационной системы</t>
  </si>
  <si>
    <t xml:space="preserve"> 2.2.1</t>
  </si>
  <si>
    <t>Повышение качества оказываемых услуг водоотведению, снижение физического износа канализационных сетей на 1 %. Экономия потребления электроэнергии, снижение расхода ГСМ и запасных частей.</t>
  </si>
  <si>
    <t>Реконструкция и капитальный ремонт сетей, в том числе:</t>
  </si>
  <si>
    <t>Водопроводные сети (капитальный ремонт незапланированных аварийных участков водопроводов за счет экономии по ИП)</t>
  </si>
  <si>
    <t xml:space="preserve">Раздел 1 «Проектно-сметная документация на реконструкцию и капитальный ремонт объектов водоснабжения и водоотведения» </t>
  </si>
  <si>
    <t>Проектно-сметная документация на реконтрукцию и капитальный ремонт объектов водоснабжения и водоотведения</t>
  </si>
  <si>
    <t xml:space="preserve"> 2.1.32</t>
  </si>
  <si>
    <t xml:space="preserve"> 2.1.33</t>
  </si>
  <si>
    <t xml:space="preserve"> 2.1.34</t>
  </si>
  <si>
    <t xml:space="preserve"> 2.1.35</t>
  </si>
  <si>
    <t xml:space="preserve"> 2.1.36</t>
  </si>
  <si>
    <t xml:space="preserve"> 2.1.37</t>
  </si>
  <si>
    <t xml:space="preserve"> 2.1.38</t>
  </si>
  <si>
    <t xml:space="preserve"> 2.1.39</t>
  </si>
  <si>
    <t xml:space="preserve"> 2.1.40</t>
  </si>
  <si>
    <t xml:space="preserve"> 2.1.41</t>
  </si>
  <si>
    <t xml:space="preserve"> 2.1.42</t>
  </si>
  <si>
    <t xml:space="preserve"> 2.1.43</t>
  </si>
  <si>
    <t xml:space="preserve"> 2.1.44</t>
  </si>
  <si>
    <t xml:space="preserve"> 2.1.45</t>
  </si>
  <si>
    <t xml:space="preserve"> 2.1.46</t>
  </si>
  <si>
    <t xml:space="preserve"> 2.1.47</t>
  </si>
  <si>
    <t xml:space="preserve"> 2.1.48</t>
  </si>
  <si>
    <t xml:space="preserve"> 2.1.49</t>
  </si>
  <si>
    <t xml:space="preserve"> 2.1.50</t>
  </si>
  <si>
    <t xml:space="preserve"> 2.1.51</t>
  </si>
  <si>
    <t xml:space="preserve"> 2.1.52</t>
  </si>
  <si>
    <t xml:space="preserve"> 2.1.53</t>
  </si>
  <si>
    <t xml:space="preserve"> 2.1.54</t>
  </si>
  <si>
    <t xml:space="preserve"> 2.1.55</t>
  </si>
  <si>
    <t xml:space="preserve"> 2.1.56</t>
  </si>
  <si>
    <t xml:space="preserve"> 2.1.57</t>
  </si>
  <si>
    <t xml:space="preserve"> 2.1.58</t>
  </si>
  <si>
    <t xml:space="preserve"> 2.1.59</t>
  </si>
  <si>
    <t xml:space="preserve"> 2.1.60</t>
  </si>
  <si>
    <t xml:space="preserve"> 2.1.61</t>
  </si>
  <si>
    <t>Реконструкция водопровода  Д-800 мм в парковой зоне</t>
  </si>
  <si>
    <t>Реконструкция участка 22 водовода, ул. К. Маркса (в районе АЗС "КазМунайГАз") Д-800 мм</t>
  </si>
  <si>
    <t>Реконструкция водопровода ул. Жамбыла от ул. Пичугина  до ул. Солнечная  Д-800 мм</t>
  </si>
  <si>
    <t>Водовод ул.Приканальная от пр.Республики до пр.Строителей Д-500 мм</t>
  </si>
  <si>
    <t>Водопровод через пос. Курьяновский Д-110 мм</t>
  </si>
  <si>
    <t>Водопровод ул. Комиссарова от д. 24 до Ерубаева</t>
  </si>
  <si>
    <t>Водопровод Б.Жырау, 58-58а -Ерубаева, 47-47а</t>
  </si>
  <si>
    <t>Водопровод ул. Новоселов от Гоголя до Ерубаева</t>
  </si>
  <si>
    <t>ХМК до Гудермесской</t>
  </si>
  <si>
    <t>Водопровод ул. Гастелло от Мустафина до Толепова</t>
  </si>
  <si>
    <t>Водопровод Н.Абдирова от СШ № 38 до Гоголя, 51/4</t>
  </si>
  <si>
    <t>Водопровод от Н.Абдирова,48/1 до ул. Гоголя, 64</t>
  </si>
  <si>
    <t>Водопровод от ул. Толепова, 7/3 до ул. Алиханова, 39/2</t>
  </si>
  <si>
    <t>Водопровод внутрикв. Ул. Гоголя, 38 до Б.Мира, 39 (Акимат)</t>
  </si>
  <si>
    <t>Водопровод ул. Таттимбета от ул. Муканова до ул. Приканальная</t>
  </si>
  <si>
    <t>Водопровод ул. Сатыбалдина, 27 до коллектора</t>
  </si>
  <si>
    <t>Водопровод пр. Строителей, 9-11</t>
  </si>
  <si>
    <t xml:space="preserve">Водопровод мкр. Орбита, 16 до н/ст) </t>
  </si>
  <si>
    <t>Водопровод  мкр. Орбита, 11-12</t>
  </si>
  <si>
    <t>Водопровод ул. Карбышева, 13-7 (КарГУ)</t>
  </si>
  <si>
    <t>Водопровод мкр. Гульдер-1, 10</t>
  </si>
  <si>
    <t>Водопровод мкр. Степной-1, 41-42</t>
  </si>
  <si>
    <t>Водопровод ул. Карбышева, 2-12</t>
  </si>
  <si>
    <t>Водопровод ул. Волочаевская, 35-55</t>
  </si>
  <si>
    <t>ул. Волочаевская, 41-61</t>
  </si>
  <si>
    <t>Водопровод ул. Волочаевская, 51-53</t>
  </si>
  <si>
    <t>Водопровод ул. Строителей, 9-15</t>
  </si>
  <si>
    <t>Водопровод ул. Строителей,25-31</t>
  </si>
  <si>
    <t>Водопровод  мкр. Степной-3, 2</t>
  </si>
  <si>
    <t>Водопровод  мкр. Орбита, 25-26</t>
  </si>
  <si>
    <t>Водопровод ул. Тургенева, 1-20 до пр. Б.Жырау</t>
  </si>
  <si>
    <t>ул. Арбатская, 2-93</t>
  </si>
  <si>
    <t>Водопровод  ул. Ермекова, 60-92</t>
  </si>
  <si>
    <t>Водопровод от Новоселов,347а- 351 до 6 мкр. Д. 1</t>
  </si>
  <si>
    <t>Водопровод от Газалиева, 2 до ул. Ермекова, 55 ( район ул. Ботаническая, 14 )</t>
  </si>
  <si>
    <t>Водопровод ул. Строительная</t>
  </si>
  <si>
    <t>Водопровод  ул. 3-я Кочегарка, 37-Байсеитовой, 18</t>
  </si>
  <si>
    <t>Водопровод 21 мкр. Д. 20- Налоговая Инспекция</t>
  </si>
  <si>
    <t>Водопровод ул. Ленская, 1-8</t>
  </si>
  <si>
    <t>Водопровод ул. Попова, 9 до ул. Новосибирская, 7</t>
  </si>
  <si>
    <t>Водопровод ул. Молодежная, 28 до ул. Некрасова 1б</t>
  </si>
  <si>
    <t>Водопровод ул. Семашко 1 до Л.Чакиной, 121</t>
  </si>
  <si>
    <t>Водопровод  ФИП (фабр.инертной пыли</t>
  </si>
  <si>
    <t xml:space="preserve"> Водопровод  мкр. Г.Пруды от н/ст до до коллектора у д.7 (через дома 5,6,7,9)</t>
  </si>
  <si>
    <t xml:space="preserve">Водопровод  мкр.Г.Пруды от д.15 до д.18 </t>
  </si>
  <si>
    <t>Водопровод  от 1 кв-ла д.2 до 2 кв-ла д.18</t>
  </si>
  <si>
    <t>Водопровод 14 мкр. от д.29 до д.22</t>
  </si>
  <si>
    <t>Водопровод  между мкр.Восток-1 и Восток-2</t>
  </si>
  <si>
    <t>Водопровод ул. Совхозная</t>
  </si>
  <si>
    <t>Водопровод ул. Локомотивная, 155/2-ул. Дружбы, 128</t>
  </si>
  <si>
    <t>Водопровод ул. Маметовой, 76-ул. Победы, 94</t>
  </si>
  <si>
    <t>Водопровод ул. Жекибаева, 46-ул. Успенского, 31</t>
  </si>
  <si>
    <t>Водопровод ул. Серова, 27-ул. Карпатская, 15</t>
  </si>
  <si>
    <t>Водопровод ул. Ковыльная, 31-43</t>
  </si>
  <si>
    <t>Водопровод ул. Кржижановского, 27-29</t>
  </si>
  <si>
    <t>Водопровод ул. Транспортная, 14-24</t>
  </si>
  <si>
    <t>Водопровод ул. Транспортная, 8 до ул. 8е Марта, 24</t>
  </si>
  <si>
    <t>Водопровод ул. Кржижановского, 5 до ул. Гражданская, 12</t>
  </si>
  <si>
    <t>Водопровод л. Гоголя, 57-57/2</t>
  </si>
  <si>
    <t>Водопровод ул. Попова, 16 до ул. Новосибирская, 24 (Попова, 16-Шаумяна,33-Павленко, 25-Павленко,8</t>
  </si>
  <si>
    <t>2017 г</t>
  </si>
  <si>
    <t xml:space="preserve"> 2.2.</t>
  </si>
  <si>
    <t>Служба водоснабжения и наладки</t>
  </si>
  <si>
    <t>Установка электрогенераторная</t>
  </si>
  <si>
    <t>Весы для взвешивания</t>
  </si>
  <si>
    <t>Аналитические весы</t>
  </si>
  <si>
    <t>Спектрометр</t>
  </si>
  <si>
    <t>Печь электрическая</t>
  </si>
  <si>
    <t>Колесный экскаватор (за счет экономии по ИП)</t>
  </si>
  <si>
    <t>Колодезный разрушитель труб (за счет экономии по ИП)</t>
  </si>
  <si>
    <t>Бокс на 20 а/машин ул. Новошоссейная</t>
  </si>
  <si>
    <t>соор</t>
  </si>
  <si>
    <t>Комплексное сооружение ул. Сантехническая</t>
  </si>
  <si>
    <t xml:space="preserve"> 2.2.2</t>
  </si>
  <si>
    <t xml:space="preserve"> 2.2.3</t>
  </si>
  <si>
    <t>Ремонт автоматики компрессорного оборудования</t>
  </si>
  <si>
    <t>Реконструкция Блока механической очистки</t>
  </si>
  <si>
    <t>Реконтрукция Блока биологической очистки</t>
  </si>
  <si>
    <t>Оборудование для лаборатории ст. Аэрации</t>
  </si>
  <si>
    <t>Микроскопы</t>
  </si>
  <si>
    <t xml:space="preserve">Канализационные  сети по Ленинскому району от Карагандинского УЖКХ (ул.Ленина-Театральная) </t>
  </si>
  <si>
    <t>Канализация от жилых  домов по ул. Штурманская</t>
  </si>
  <si>
    <t xml:space="preserve">Канализационные сети ст.Караганда-Сортировочная от ВОДЧ-7 (Напорный коллектор от КНС-2)
</t>
  </si>
  <si>
    <t xml:space="preserve">Канализация от д. 1-3 кв.27 пос. Пришахтинск
(мкр-н 22  д.32, 34, 36)
</t>
  </si>
  <si>
    <t xml:space="preserve">Канализационный коллектор от д. 4а,  4б от ул. Мелитопольская и а/к №2 </t>
  </si>
  <si>
    <t xml:space="preserve"> Канализационная линия к домам 29, 30 в М-2       (мкр.21 д. № 29, 30)</t>
  </si>
  <si>
    <t>Канализационные сети по Октябрьскому району от Карагандинского УЖКХ (ул. Лихачева 17, мкр.14 д.39-41 )</t>
  </si>
  <si>
    <t xml:space="preserve">Канализация  в микрорайоне № 16-17
(мкр. 17 д. № 39а)
</t>
  </si>
  <si>
    <t xml:space="preserve">Коллектор к домам 6, 3, 23, 24, 26 М-18     
   (мкр.18  д. № 3)
</t>
  </si>
  <si>
    <t>Пришахтинский коллектор</t>
  </si>
  <si>
    <t>Капитальный ремонт насосного оборудования КНС</t>
  </si>
  <si>
    <t xml:space="preserve">Раздел 4 «Проектно-сметная документация на реконструкцию и капитальный ремонт объектов водоснабжения и водоотведения» </t>
  </si>
  <si>
    <t>аварийный участок продлен</t>
  </si>
  <si>
    <t>по результатам тендерных процедур</t>
  </si>
  <si>
    <t>переходы автодорог выполнены методом ГНБ, что позволило сократить затраты на благоуствройство</t>
  </si>
  <si>
    <t xml:space="preserve"> 1.3</t>
  </si>
  <si>
    <t xml:space="preserve"> 1.3.1</t>
  </si>
  <si>
    <t>Вентилятор центробежный среднего давления</t>
  </si>
  <si>
    <t>Повышение качества оказываемых услуг по водоснабжению,снижению нормативных потерь на 1,1%, снижение аварийности на 74 шт, снижение физического износа водопроводных сетей на 2 %, обновление оборудования с высоким уровнем автоматизации, экономия потребления электроэнергии и теплоэнергии,снижение расхода ГСМ и запасных частей.</t>
  </si>
  <si>
    <t>применение метода ГНБ позволило снизить затраты на благоустройство</t>
  </si>
  <si>
    <t>1.применение метода ГНБ позволило снизить затраты на благоустройство
2.в процессе обследования участков ремонта сетей установлены технически исправные сооружения (колодцы),не требующие ремонта,что привели к уменьшению стоимости работ</t>
  </si>
  <si>
    <t>за счет экономии по мероприятиям</t>
  </si>
  <si>
    <t>0</t>
  </si>
  <si>
    <t>Водоотведение</t>
  </si>
  <si>
    <t>по результатам тендерных процедур за счет курсовой разницы</t>
  </si>
  <si>
    <t>1. по результатам тендерных процедур
2.в процессе обследования участков ремонта сетей установлены технически исправные сооружения (колодцы),не требующие ремонта,что привело к уменьшению стоимости работ</t>
  </si>
  <si>
    <t>в процессе обследования участков ремонта сетей установлены технически исправные сооружения (колодцы),не требующие дополнительных затрат,что привело к уменьшению стоимости работ</t>
  </si>
  <si>
    <t>1.по результатам тендерных процедур 
2.в процессе обследования участков ремонта сетей установлены технически исправные сооружения (колодцы),не требующие ремонта,что привело к уменьшению стоимости работ</t>
  </si>
  <si>
    <t xml:space="preserve">1.по результатам тендерных процедур
2.в процессе обследования участков ремонта сетей установлены технически исправные сооружения (колодцы),не требующие ремонта,что привело к уменьшению стоимости работ 3.выполнение работ в осенний период позволило сократить затраты на водоотлив
</t>
  </si>
  <si>
    <t xml:space="preserve">1.по результатам тендерных процедур
2.в процессе обследования участков ремонта сетей установлены технически исправные сооружения (колодцы),не требующие ремонта,что привело к уменьшению стоимости работ
3.выполнение работ в осенний период позволило сократить затраты на водоотлив
</t>
  </si>
  <si>
    <t>1.в процессе обследования участков ремонта сетей установлены технически исправные сооружения (колодцы),не требующие ремонта,что привело к уменьшению стоимости работ</t>
  </si>
  <si>
    <t>Капитальный ремонт производственного сооружения</t>
  </si>
  <si>
    <t>Замена запорной арматуры Д - 1000 на СВиО</t>
  </si>
  <si>
    <t>Шкафы управления на насосные станции ЭМЦ водоснабжения</t>
  </si>
  <si>
    <t>Погружной насос на СВиО</t>
  </si>
  <si>
    <t>СВиО и ЭМЦ водоснабжения</t>
  </si>
  <si>
    <t xml:space="preserve">Оборудование для лаборатории и СВиО </t>
  </si>
  <si>
    <t>Капитальный ремонт машины вакуумной КО-503В</t>
  </si>
  <si>
    <t xml:space="preserve"> 5.1</t>
  </si>
  <si>
    <t xml:space="preserve"> 5.1.1</t>
  </si>
  <si>
    <t>Раздел 2  Реконструкция и капитальный ремонт сетей</t>
  </si>
  <si>
    <t>Раздел 3 Дополнительные мероприятия за счет экономии</t>
  </si>
  <si>
    <t>3.1</t>
  </si>
  <si>
    <t xml:space="preserve"> 3.1.2</t>
  </si>
  <si>
    <t xml:space="preserve"> 3.1.3</t>
  </si>
  <si>
    <t xml:space="preserve"> 3.2</t>
  </si>
  <si>
    <t>3.2.1</t>
  </si>
  <si>
    <t>3.2.2</t>
  </si>
  <si>
    <t>3.3</t>
  </si>
  <si>
    <t>3.3.1</t>
  </si>
  <si>
    <t>3.3.2</t>
  </si>
  <si>
    <t>3.3.3</t>
  </si>
  <si>
    <t>3.3.4</t>
  </si>
  <si>
    <t>ИСПОЛНЕНИЕ ИНВЕСТИЦИОННОЙ ПРОГРАММЫ ПО УСЛУГАМ ВОДООТВЕДЕНИЯ ЗА 2017 ГОД</t>
  </si>
  <si>
    <t>ИСПОЛНЕНИЕ ИНВЕСТИЦИОННОЙ ПРОГРАММЫ ПО УСЛУГАМ ВОДОСНАБЖЕНИЯ ЗА 2017 ГОД</t>
  </si>
  <si>
    <t>Реконструкция и замена технологичекого оборудования станции Аэрации</t>
  </si>
  <si>
    <t>АО</t>
  </si>
  <si>
    <t>техобследование объектов</t>
  </si>
  <si>
    <t>Приложение №3</t>
  </si>
  <si>
    <t xml:space="preserve">Заместитель директора по производственным вопросам                                                             </t>
  </si>
  <si>
    <t xml:space="preserve"> С.Л. Ролич</t>
  </si>
  <si>
    <t xml:space="preserve">Генеральный директор                                                                                                                                                               </t>
  </si>
  <si>
    <t>Д.Б. Исаев</t>
  </si>
  <si>
    <t xml:space="preserve">Заместитель директора по финансам                                                            </t>
  </si>
  <si>
    <t>Е.А. Гордеева</t>
  </si>
  <si>
    <t xml:space="preserve">Начальник ПЭО            </t>
  </si>
  <si>
    <t>А.О. Жумабекова</t>
  </si>
  <si>
    <t>Служба водоотведения, Капитальный ремонт КО-503</t>
  </si>
  <si>
    <t>услуги водоотведения, город Караганда,
поселок Актас</t>
  </si>
  <si>
    <t>Энерго-механический цех водоотведения-Капитальный ремонт КНС</t>
  </si>
  <si>
    <t>Раздел 5 Дополнительные мероприятия за счет экономии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</si>
</sst>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%"/>
    <numFmt numFmtId="166" formatCode="_-* #,##0\ _₽_-;\-* #,##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164" fontId="12" fillId="0" borderId="0" applyFont="0" applyFill="0" applyBorder="0" applyAlignment="0" applyProtection="0"/>
  </cellStyleXfs>
  <cellXfs count="301">
    <xf numFmtId="0" fontId="0" fillId="0" borderId="0" xfId="0"/>
    <xf numFmtId="0" fontId="4" fillId="2" borderId="1" xfId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4" fillId="4" borderId="1" xfId="2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0" fontId="2" fillId="3" borderId="0" xfId="3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3" fontId="4" fillId="3" borderId="0" xfId="3" applyNumberFormat="1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vertical="center" wrapText="1"/>
    </xf>
    <xf numFmtId="3" fontId="2" fillId="3" borderId="0" xfId="2" applyNumberFormat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3" fontId="4" fillId="3" borderId="0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0" xfId="3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vertical="center"/>
    </xf>
    <xf numFmtId="165" fontId="7" fillId="3" borderId="1" xfId="0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3" fillId="0" borderId="0" xfId="0" applyFont="1"/>
    <xf numFmtId="3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  <xf numFmtId="0" fontId="11" fillId="0" borderId="0" xfId="0" applyFont="1"/>
    <xf numFmtId="165" fontId="7" fillId="3" borderId="1" xfId="0" applyNumberFormat="1" applyFont="1" applyFill="1" applyBorder="1" applyAlignment="1">
      <alignment vertical="center"/>
    </xf>
    <xf numFmtId="0" fontId="0" fillId="0" borderId="0" xfId="0" applyFont="1"/>
    <xf numFmtId="165" fontId="7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7" fillId="3" borderId="0" xfId="0" applyFont="1" applyFill="1"/>
    <xf numFmtId="0" fontId="7" fillId="3" borderId="0" xfId="0" applyFont="1" applyFill="1" applyAlignment="1">
      <alignment wrapText="1"/>
    </xf>
    <xf numFmtId="3" fontId="8" fillId="0" borderId="1" xfId="0" applyNumberFormat="1" applyFont="1" applyBorder="1"/>
    <xf numFmtId="3" fontId="7" fillId="0" borderId="1" xfId="0" applyNumberFormat="1" applyFont="1" applyBorder="1"/>
    <xf numFmtId="3" fontId="7" fillId="3" borderId="1" xfId="0" applyNumberFormat="1" applyFont="1" applyFill="1" applyBorder="1"/>
    <xf numFmtId="0" fontId="7" fillId="0" borderId="0" xfId="0" applyFont="1"/>
    <xf numFmtId="3" fontId="7" fillId="0" borderId="0" xfId="0" applyNumberFormat="1" applyFont="1"/>
    <xf numFmtId="3" fontId="7" fillId="0" borderId="1" xfId="0" applyNumberFormat="1" applyFont="1" applyBorder="1" applyAlignment="1">
      <alignment vertical="center"/>
    </xf>
    <xf numFmtId="3" fontId="2" fillId="3" borderId="1" xfId="1" applyNumberFormat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" fontId="8" fillId="0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 applyProtection="1">
      <alignment horizontal="left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3" fontId="2" fillId="3" borderId="1" xfId="6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6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2" fontId="4" fillId="4" borderId="1" xfId="4" applyNumberFormat="1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2" fontId="7" fillId="3" borderId="1" xfId="5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0" xfId="0" applyFont="1" applyFill="1"/>
    <xf numFmtId="2" fontId="4" fillId="0" borderId="1" xfId="4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3" borderId="1" xfId="4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3" fontId="2" fillId="0" borderId="1" xfId="6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2" fillId="3" borderId="1" xfId="6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 wrapText="1"/>
    </xf>
    <xf numFmtId="3" fontId="2" fillId="3" borderId="1" xfId="2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distributed" wrapText="1"/>
    </xf>
    <xf numFmtId="0" fontId="2" fillId="0" borderId="1" xfId="3" applyFont="1" applyFill="1" applyBorder="1" applyAlignment="1">
      <alignment vertical="center" wrapText="1"/>
    </xf>
    <xf numFmtId="0" fontId="2" fillId="0" borderId="6" xfId="3" applyFont="1" applyFill="1" applyBorder="1" applyAlignment="1">
      <alignment vertical="center" wrapText="1"/>
    </xf>
    <xf numFmtId="0" fontId="2" fillId="0" borderId="6" xfId="3" applyFont="1" applyFill="1" applyBorder="1" applyAlignment="1">
      <alignment vertical="top" wrapText="1"/>
    </xf>
    <xf numFmtId="0" fontId="2" fillId="0" borderId="7" xfId="3" applyFont="1" applyFill="1" applyBorder="1" applyAlignment="1">
      <alignment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6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3" fontId="2" fillId="0" borderId="1" xfId="6" applyNumberFormat="1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 wrapText="1"/>
    </xf>
    <xf numFmtId="0" fontId="15" fillId="3" borderId="1" xfId="7" applyFont="1" applyFill="1" applyBorder="1" applyAlignment="1">
      <alignment horizontal="justify" vertical="center" wrapText="1"/>
    </xf>
    <xf numFmtId="0" fontId="15" fillId="3" borderId="1" xfId="3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vertical="center" wrapText="1"/>
    </xf>
    <xf numFmtId="0" fontId="15" fillId="3" borderId="1" xfId="3" applyFont="1" applyFill="1" applyBorder="1" applyAlignment="1">
      <alignment horizontal="left" vertical="center" wrapText="1"/>
    </xf>
    <xf numFmtId="0" fontId="15" fillId="0" borderId="1" xfId="7" applyFont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 wrapText="1"/>
    </xf>
    <xf numFmtId="16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16" fontId="8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" fontId="7" fillId="3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/>
    </xf>
    <xf numFmtId="0" fontId="1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49" fontId="11" fillId="3" borderId="1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49" fontId="0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horizontal="center" vertical="center" wrapText="1"/>
    </xf>
    <xf numFmtId="3" fontId="0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9" fontId="0" fillId="3" borderId="0" xfId="0" applyNumberFormat="1" applyFont="1" applyFill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0" fontId="4" fillId="4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distributed" wrapText="1"/>
    </xf>
    <xf numFmtId="0" fontId="2" fillId="0" borderId="3" xfId="3" applyFont="1" applyFill="1" applyBorder="1" applyAlignment="1">
      <alignment horizontal="left" vertical="distributed" wrapText="1"/>
    </xf>
    <xf numFmtId="0" fontId="2" fillId="0" borderId="3" xfId="3" applyFont="1" applyFill="1" applyBorder="1" applyAlignment="1">
      <alignment vertical="distributed" wrapText="1"/>
    </xf>
    <xf numFmtId="0" fontId="0" fillId="0" borderId="0" xfId="0" applyFont="1" applyAlignment="1">
      <alignment wrapText="1"/>
    </xf>
    <xf numFmtId="166" fontId="4" fillId="4" borderId="1" xfId="8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0" fillId="0" borderId="0" xfId="0" applyNumberFormat="1" applyFont="1"/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left" vertical="center" wrapText="1"/>
    </xf>
    <xf numFmtId="3" fontId="7" fillId="3" borderId="4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2" fillId="0" borderId="3" xfId="6" applyNumberFormat="1" applyFont="1" applyFill="1" applyBorder="1" applyAlignment="1">
      <alignment horizontal="center" vertical="center"/>
    </xf>
    <xf numFmtId="3" fontId="2" fillId="0" borderId="5" xfId="6" applyNumberFormat="1" applyFont="1" applyFill="1" applyBorder="1" applyAlignment="1">
      <alignment horizontal="center" vertical="center"/>
    </xf>
    <xf numFmtId="3" fontId="2" fillId="0" borderId="4" xfId="6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0" fontId="4" fillId="4" borderId="1" xfId="1" applyNumberFormat="1" applyFont="1" applyFill="1" applyBorder="1" applyAlignment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3"/>
    <cellStyle name="Обычный 5" xfId="5"/>
    <cellStyle name="Обычный 89" xfId="4"/>
    <cellStyle name="Обычный 89 2" xfId="6"/>
    <cellStyle name="Обычный_Инвест 2016" xfId="7"/>
    <cellStyle name="Обычный_Лист1" xfId="1"/>
    <cellStyle name="Обычный_Лист1_1" xfId="2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FD105"/>
  <sheetViews>
    <sheetView view="pageBreakPreview" zoomScale="6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D88" sqref="D88"/>
    </sheetView>
  </sheetViews>
  <sheetFormatPr defaultRowHeight="15" outlineLevelRow="1" outlineLevelCol="1"/>
  <cols>
    <col min="1" max="1" width="7.42578125" style="56" customWidth="1"/>
    <col min="2" max="2" width="16.42578125" style="62" customWidth="1"/>
    <col min="3" max="3" width="34.42578125" style="237" customWidth="1"/>
    <col min="4" max="4" width="11" style="62" customWidth="1"/>
    <col min="5" max="5" width="10" style="62" customWidth="1"/>
    <col min="6" max="6" width="9.140625" style="10"/>
    <col min="7" max="7" width="11.28515625" style="13" customWidth="1"/>
    <col min="8" max="8" width="0" style="75" hidden="1" customWidth="1"/>
    <col min="9" max="9" width="11.140625" style="75" customWidth="1" outlineLevel="1"/>
    <col min="10" max="10" width="11.85546875" style="13" customWidth="1" outlineLevel="1"/>
    <col min="11" max="11" width="9.7109375" style="13" customWidth="1" outlineLevel="1"/>
    <col min="12" max="12" width="19.140625" style="152" customWidth="1" outlineLevel="1"/>
    <col min="13" max="13" width="13.5703125" style="75" customWidth="1" outlineLevel="1"/>
    <col min="14" max="14" width="10.7109375" style="75" customWidth="1" outlineLevel="1"/>
    <col min="15" max="15" width="9.85546875" style="75" customWidth="1" outlineLevel="1"/>
    <col min="16" max="16" width="11.42578125" style="75" customWidth="1" outlineLevel="1"/>
    <col min="17" max="18" width="9.140625" style="48" customWidth="1"/>
    <col min="19" max="19" width="9.42578125" style="52" customWidth="1"/>
    <col min="20" max="20" width="9.28515625" style="52" customWidth="1"/>
    <col min="21" max="22" width="9.140625" style="52" customWidth="1"/>
    <col min="23" max="23" width="9.140625" style="13" customWidth="1"/>
    <col min="24" max="24" width="10.140625" style="13" customWidth="1"/>
    <col min="25" max="25" width="11" style="96" customWidth="1"/>
    <col min="26" max="26" width="20" style="74" customWidth="1"/>
    <col min="27" max="16384" width="9.140625" style="62"/>
  </cols>
  <sheetData>
    <row r="1" spans="1:28" ht="17.25" customHeight="1">
      <c r="G1" s="248"/>
      <c r="J1" s="248"/>
      <c r="K1" s="248"/>
      <c r="U1" s="256"/>
      <c r="V1" s="256"/>
      <c r="W1" s="256"/>
      <c r="X1" s="256"/>
      <c r="Y1" s="256"/>
      <c r="Z1" s="256"/>
    </row>
    <row r="2" spans="1:28" ht="21" customHeight="1">
      <c r="G2" s="248"/>
      <c r="J2" s="248"/>
      <c r="K2" s="248"/>
      <c r="U2" s="256" t="s">
        <v>257</v>
      </c>
      <c r="V2" s="256"/>
      <c r="W2" s="256"/>
      <c r="X2" s="256"/>
      <c r="Y2" s="256"/>
      <c r="Z2" s="256"/>
    </row>
    <row r="4" spans="1:28" s="39" customFormat="1" ht="31.5" customHeight="1">
      <c r="A4" s="55"/>
      <c r="C4" s="271" t="s">
        <v>253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69"/>
      <c r="S4" s="69"/>
      <c r="T4" s="69"/>
      <c r="U4" s="69"/>
      <c r="V4" s="69"/>
      <c r="W4" s="17"/>
      <c r="X4" s="17"/>
      <c r="Y4" s="70"/>
      <c r="Z4" s="70"/>
    </row>
    <row r="5" spans="1:28" ht="57" customHeight="1" outlineLevel="1">
      <c r="A5" s="260" t="s">
        <v>0</v>
      </c>
      <c r="B5" s="258" t="s">
        <v>1</v>
      </c>
      <c r="C5" s="258"/>
      <c r="D5" s="258"/>
      <c r="E5" s="258"/>
      <c r="F5" s="258"/>
      <c r="G5" s="258"/>
      <c r="H5" s="264" t="s">
        <v>2</v>
      </c>
      <c r="I5" s="272" t="s">
        <v>3</v>
      </c>
      <c r="J5" s="272"/>
      <c r="K5" s="272"/>
      <c r="L5" s="272"/>
      <c r="M5" s="272" t="s">
        <v>4</v>
      </c>
      <c r="N5" s="272"/>
      <c r="O5" s="272"/>
      <c r="P5" s="272"/>
      <c r="Q5" s="261" t="s">
        <v>5</v>
      </c>
      <c r="R5" s="261"/>
      <c r="S5" s="261"/>
      <c r="T5" s="261"/>
      <c r="U5" s="261"/>
      <c r="V5" s="261"/>
      <c r="W5" s="261"/>
      <c r="X5" s="261"/>
      <c r="Y5" s="258" t="s">
        <v>6</v>
      </c>
      <c r="Z5" s="258" t="s">
        <v>7</v>
      </c>
    </row>
    <row r="6" spans="1:28" s="130" customFormat="1" ht="119.25" customHeight="1">
      <c r="A6" s="260"/>
      <c r="B6" s="261" t="s">
        <v>8</v>
      </c>
      <c r="C6" s="261" t="s">
        <v>9</v>
      </c>
      <c r="D6" s="261" t="s">
        <v>10</v>
      </c>
      <c r="E6" s="261" t="s">
        <v>11</v>
      </c>
      <c r="F6" s="261"/>
      <c r="G6" s="264" t="s">
        <v>12</v>
      </c>
      <c r="H6" s="264"/>
      <c r="I6" s="264" t="s">
        <v>13</v>
      </c>
      <c r="J6" s="264" t="s">
        <v>14</v>
      </c>
      <c r="K6" s="264" t="s">
        <v>15</v>
      </c>
      <c r="L6" s="264" t="s">
        <v>16</v>
      </c>
      <c r="M6" s="264" t="s">
        <v>17</v>
      </c>
      <c r="N6" s="264"/>
      <c r="O6" s="257" t="s">
        <v>42</v>
      </c>
      <c r="P6" s="257" t="s">
        <v>18</v>
      </c>
      <c r="Q6" s="262" t="s">
        <v>19</v>
      </c>
      <c r="R6" s="262"/>
      <c r="S6" s="263" t="s">
        <v>20</v>
      </c>
      <c r="T6" s="263"/>
      <c r="U6" s="262" t="s">
        <v>21</v>
      </c>
      <c r="V6" s="262"/>
      <c r="W6" s="264" t="s">
        <v>22</v>
      </c>
      <c r="X6" s="264"/>
      <c r="Y6" s="258"/>
      <c r="Z6" s="258"/>
    </row>
    <row r="7" spans="1:28">
      <c r="A7" s="260"/>
      <c r="B7" s="261"/>
      <c r="C7" s="261"/>
      <c r="D7" s="261"/>
      <c r="E7" s="261"/>
      <c r="F7" s="261"/>
      <c r="G7" s="264"/>
      <c r="H7" s="264"/>
      <c r="I7" s="264"/>
      <c r="J7" s="264"/>
      <c r="K7" s="264"/>
      <c r="L7" s="264"/>
      <c r="M7" s="264" t="s">
        <v>255</v>
      </c>
      <c r="N7" s="264" t="s">
        <v>24</v>
      </c>
      <c r="O7" s="257"/>
      <c r="P7" s="257"/>
      <c r="Q7" s="262"/>
      <c r="R7" s="262"/>
      <c r="S7" s="263"/>
      <c r="T7" s="263"/>
      <c r="U7" s="262"/>
      <c r="V7" s="262"/>
      <c r="W7" s="264"/>
      <c r="X7" s="264"/>
      <c r="Y7" s="258"/>
      <c r="Z7" s="258"/>
    </row>
    <row r="8" spans="1:28" ht="45">
      <c r="A8" s="260"/>
      <c r="B8" s="261"/>
      <c r="C8" s="261"/>
      <c r="D8" s="261"/>
      <c r="E8" s="149" t="s">
        <v>25</v>
      </c>
      <c r="F8" s="149" t="s">
        <v>26</v>
      </c>
      <c r="G8" s="264"/>
      <c r="H8" s="264"/>
      <c r="I8" s="264"/>
      <c r="J8" s="264"/>
      <c r="K8" s="264"/>
      <c r="L8" s="264"/>
      <c r="M8" s="264"/>
      <c r="N8" s="264"/>
      <c r="O8" s="257"/>
      <c r="P8" s="257"/>
      <c r="Q8" s="150" t="s">
        <v>27</v>
      </c>
      <c r="R8" s="150" t="s">
        <v>28</v>
      </c>
      <c r="S8" s="151" t="s">
        <v>27</v>
      </c>
      <c r="T8" s="151" t="s">
        <v>28</v>
      </c>
      <c r="U8" s="150" t="s">
        <v>25</v>
      </c>
      <c r="V8" s="150" t="s">
        <v>26</v>
      </c>
      <c r="W8" s="146" t="s">
        <v>27</v>
      </c>
      <c r="X8" s="146" t="s">
        <v>28</v>
      </c>
      <c r="Y8" s="258"/>
      <c r="Z8" s="258"/>
    </row>
    <row r="9" spans="1:28">
      <c r="A9" s="7">
        <v>1</v>
      </c>
      <c r="B9" s="147">
        <v>2</v>
      </c>
      <c r="C9" s="232">
        <v>3</v>
      </c>
      <c r="D9" s="147">
        <v>4</v>
      </c>
      <c r="E9" s="147">
        <v>5</v>
      </c>
      <c r="F9" s="149">
        <v>6</v>
      </c>
      <c r="G9" s="146">
        <v>7</v>
      </c>
      <c r="H9" s="148">
        <v>8</v>
      </c>
      <c r="I9" s="148">
        <v>9</v>
      </c>
      <c r="J9" s="146">
        <v>10</v>
      </c>
      <c r="K9" s="146">
        <v>11</v>
      </c>
      <c r="L9" s="146">
        <v>12</v>
      </c>
      <c r="M9" s="148">
        <v>13</v>
      </c>
      <c r="N9" s="148">
        <v>14</v>
      </c>
      <c r="O9" s="148">
        <v>15</v>
      </c>
      <c r="P9" s="148">
        <v>16</v>
      </c>
      <c r="Q9" s="50">
        <v>17</v>
      </c>
      <c r="R9" s="50">
        <v>18</v>
      </c>
      <c r="S9" s="51">
        <v>19</v>
      </c>
      <c r="T9" s="51">
        <v>20</v>
      </c>
      <c r="U9" s="50">
        <v>21</v>
      </c>
      <c r="V9" s="50">
        <v>22</v>
      </c>
      <c r="W9" s="146">
        <v>23</v>
      </c>
      <c r="X9" s="146">
        <v>24</v>
      </c>
      <c r="Y9" s="147">
        <v>25</v>
      </c>
      <c r="Z9" s="7"/>
    </row>
    <row r="10" spans="1:28" s="131" customFormat="1" ht="22.5" customHeight="1">
      <c r="A10" s="259" t="s">
        <v>37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8" s="134" customFormat="1" ht="76.5" customHeight="1">
      <c r="A11" s="132"/>
      <c r="B11" s="133"/>
      <c r="C11" s="125" t="s">
        <v>87</v>
      </c>
      <c r="D11" s="83"/>
      <c r="E11" s="83">
        <f>E12</f>
        <v>1</v>
      </c>
      <c r="F11" s="83">
        <f>F12</f>
        <v>1</v>
      </c>
      <c r="G11" s="83"/>
      <c r="H11" s="83"/>
      <c r="I11" s="83">
        <f>I12</f>
        <v>501730</v>
      </c>
      <c r="J11" s="83">
        <f t="shared" ref="J11:K11" si="0">J12</f>
        <v>501930</v>
      </c>
      <c r="K11" s="83">
        <f t="shared" si="0"/>
        <v>200</v>
      </c>
      <c r="L11" s="297" t="s">
        <v>256</v>
      </c>
      <c r="M11" s="83"/>
      <c r="N11" s="83"/>
      <c r="O11" s="83"/>
      <c r="P11" s="83"/>
      <c r="Q11" s="296">
        <v>0.09</v>
      </c>
      <c r="R11" s="296">
        <v>0.15</v>
      </c>
      <c r="S11" s="86"/>
      <c r="T11" s="86"/>
      <c r="U11" s="86"/>
      <c r="V11" s="86"/>
      <c r="W11" s="83"/>
      <c r="X11" s="83"/>
      <c r="Y11" s="107"/>
      <c r="Z11" s="273" t="s">
        <v>217</v>
      </c>
    </row>
    <row r="12" spans="1:28" ht="93.75" customHeight="1" outlineLevel="1">
      <c r="A12" s="136" t="s">
        <v>44</v>
      </c>
      <c r="B12" s="273" t="s">
        <v>267</v>
      </c>
      <c r="C12" s="137" t="s">
        <v>88</v>
      </c>
      <c r="D12" s="32" t="s">
        <v>29</v>
      </c>
      <c r="E12" s="2">
        <v>1</v>
      </c>
      <c r="F12" s="8">
        <v>1</v>
      </c>
      <c r="G12" s="57" t="s">
        <v>179</v>
      </c>
      <c r="H12" s="72"/>
      <c r="I12" s="12">
        <v>501730</v>
      </c>
      <c r="J12" s="40">
        <f>501730+200</f>
        <v>501930</v>
      </c>
      <c r="K12" s="40">
        <f>J12-I12</f>
        <v>200</v>
      </c>
      <c r="L12" s="157" t="s">
        <v>256</v>
      </c>
      <c r="M12" s="12"/>
      <c r="N12" s="72"/>
      <c r="O12" s="72"/>
      <c r="P12" s="72"/>
      <c r="Q12" s="47">
        <v>0.09</v>
      </c>
      <c r="R12" s="47">
        <v>0.15</v>
      </c>
      <c r="S12" s="49"/>
      <c r="T12" s="49"/>
      <c r="U12" s="49"/>
      <c r="V12" s="49"/>
      <c r="W12" s="12"/>
      <c r="X12" s="12"/>
      <c r="Y12" s="91"/>
      <c r="Z12" s="274"/>
      <c r="AB12" s="252">
        <f>J12+'КАНАЛ-2017'!J38</f>
        <v>572971</v>
      </c>
    </row>
    <row r="13" spans="1:28" s="134" customFormat="1" ht="46.5" customHeight="1">
      <c r="A13" s="6"/>
      <c r="B13" s="274"/>
      <c r="C13" s="125" t="s">
        <v>239</v>
      </c>
      <c r="D13" s="6"/>
      <c r="E13" s="78"/>
      <c r="F13" s="78"/>
      <c r="G13" s="78"/>
      <c r="H13" s="78">
        <f>+H14+H42+H43</f>
        <v>0</v>
      </c>
      <c r="I13" s="78">
        <f>I14+I76</f>
        <v>771829.5</v>
      </c>
      <c r="J13" s="78">
        <f>J14+J76</f>
        <v>725233.25100000016</v>
      </c>
      <c r="K13" s="78">
        <f>J13-I13</f>
        <v>-46596.248999999836</v>
      </c>
      <c r="L13" s="4"/>
      <c r="M13" s="78"/>
      <c r="N13" s="78"/>
      <c r="O13" s="78"/>
      <c r="P13" s="78"/>
      <c r="Q13" s="296">
        <v>1.7999999999999999E-2</v>
      </c>
      <c r="R13" s="296">
        <v>0.02</v>
      </c>
      <c r="S13" s="296">
        <v>0.68</v>
      </c>
      <c r="T13" s="296">
        <v>0.66</v>
      </c>
      <c r="U13" s="295">
        <v>0.14799999999999999</v>
      </c>
      <c r="V13" s="295">
        <v>0.13700000000000001</v>
      </c>
      <c r="W13" s="6">
        <v>1585</v>
      </c>
      <c r="X13" s="6">
        <v>1511</v>
      </c>
      <c r="Y13" s="9"/>
      <c r="Z13" s="274"/>
    </row>
    <row r="14" spans="1:28" s="60" customFormat="1" ht="42.75">
      <c r="A14" s="138" t="s">
        <v>34</v>
      </c>
      <c r="B14" s="274"/>
      <c r="C14" s="135" t="s">
        <v>85</v>
      </c>
      <c r="D14" s="34" t="s">
        <v>32</v>
      </c>
      <c r="E14" s="30">
        <f>SUM(E15:E75)</f>
        <v>25494</v>
      </c>
      <c r="F14" s="30">
        <f>SUM(F15:F75)</f>
        <v>30773</v>
      </c>
      <c r="G14" s="30" t="s">
        <v>179</v>
      </c>
      <c r="H14" s="30">
        <f t="shared" ref="H14" si="1">SUM(H15:H41)</f>
        <v>0</v>
      </c>
      <c r="I14" s="30">
        <f>SUM(I15:I75)</f>
        <v>770185.5</v>
      </c>
      <c r="J14" s="30">
        <f>SUM(J15:J75)</f>
        <v>615719.25100000016</v>
      </c>
      <c r="K14" s="30">
        <f>J14-I14</f>
        <v>-154466.24899999984</v>
      </c>
      <c r="L14" s="100" t="s">
        <v>212</v>
      </c>
      <c r="M14" s="71"/>
      <c r="N14" s="71"/>
      <c r="O14" s="57"/>
      <c r="P14" s="71"/>
      <c r="Q14" s="58"/>
      <c r="R14" s="58"/>
      <c r="S14" s="59">
        <v>0.68</v>
      </c>
      <c r="T14" s="59">
        <v>0.66</v>
      </c>
      <c r="U14" s="59"/>
      <c r="V14" s="59"/>
      <c r="W14" s="57"/>
      <c r="X14" s="57"/>
      <c r="Y14" s="92"/>
      <c r="Z14" s="274"/>
    </row>
    <row r="15" spans="1:28" ht="32.25" hidden="1" customHeight="1" outlineLevel="1">
      <c r="A15" s="128" t="s">
        <v>47</v>
      </c>
      <c r="B15" s="274"/>
      <c r="C15" s="159" t="s">
        <v>119</v>
      </c>
      <c r="D15" s="129" t="s">
        <v>32</v>
      </c>
      <c r="E15" s="129">
        <v>1820</v>
      </c>
      <c r="F15" s="16">
        <v>1820</v>
      </c>
      <c r="G15" s="16"/>
      <c r="H15" s="73"/>
      <c r="I15" s="16">
        <v>138486</v>
      </c>
      <c r="J15" s="16">
        <v>138486</v>
      </c>
      <c r="K15" s="16">
        <f>J15-I15</f>
        <v>0</v>
      </c>
      <c r="L15" s="81"/>
      <c r="M15" s="73"/>
      <c r="N15" s="73"/>
      <c r="O15" s="16"/>
      <c r="P15" s="73"/>
      <c r="Q15" s="53">
        <v>1.7999999999999999E-2</v>
      </c>
      <c r="R15" s="53">
        <v>0.02</v>
      </c>
      <c r="S15" s="61"/>
      <c r="T15" s="61"/>
      <c r="U15" s="61">
        <v>0.14799999999999999</v>
      </c>
      <c r="V15" s="61">
        <v>0.13700000000000001</v>
      </c>
      <c r="W15" s="16">
        <v>1585</v>
      </c>
      <c r="X15" s="16">
        <v>1511</v>
      </c>
      <c r="Y15" s="94"/>
      <c r="Z15" s="274"/>
    </row>
    <row r="16" spans="1:28" ht="45" hidden="1" customHeight="1" outlineLevel="1">
      <c r="A16" s="128" t="s">
        <v>48</v>
      </c>
      <c r="B16" s="274"/>
      <c r="C16" s="160" t="s">
        <v>120</v>
      </c>
      <c r="D16" s="129" t="s">
        <v>32</v>
      </c>
      <c r="E16" s="129">
        <v>340</v>
      </c>
      <c r="F16" s="16">
        <v>340</v>
      </c>
      <c r="G16" s="16"/>
      <c r="H16" s="73"/>
      <c r="I16" s="16">
        <v>39819</v>
      </c>
      <c r="J16" s="16">
        <v>39819</v>
      </c>
      <c r="K16" s="16">
        <f t="shared" ref="K16:K32" si="2">J16-I16</f>
        <v>0</v>
      </c>
      <c r="L16" s="81"/>
      <c r="M16" s="73"/>
      <c r="N16" s="73"/>
      <c r="O16" s="16"/>
      <c r="P16" s="73"/>
      <c r="Q16" s="53">
        <v>1.7999999999999999E-2</v>
      </c>
      <c r="R16" s="53">
        <v>0.02</v>
      </c>
      <c r="S16" s="61"/>
      <c r="T16" s="61"/>
      <c r="U16" s="61">
        <v>0.14799999999999999</v>
      </c>
      <c r="V16" s="61">
        <v>0.13700000000000001</v>
      </c>
      <c r="W16" s="16">
        <v>1585</v>
      </c>
      <c r="X16" s="16">
        <v>1511</v>
      </c>
      <c r="Y16" s="94"/>
      <c r="Z16" s="274"/>
    </row>
    <row r="17" spans="1:26" ht="45" hidden="1" customHeight="1" outlineLevel="1">
      <c r="A17" s="128" t="s">
        <v>49</v>
      </c>
      <c r="B17" s="274"/>
      <c r="C17" s="160" t="s">
        <v>121</v>
      </c>
      <c r="D17" s="129" t="s">
        <v>32</v>
      </c>
      <c r="E17" s="54">
        <v>387</v>
      </c>
      <c r="F17" s="54">
        <v>387</v>
      </c>
      <c r="G17" s="54"/>
      <c r="H17" s="54"/>
      <c r="I17" s="54">
        <v>61893</v>
      </c>
      <c r="J17" s="54">
        <v>28041</v>
      </c>
      <c r="K17" s="16">
        <f t="shared" si="2"/>
        <v>-33852</v>
      </c>
      <c r="L17" s="81" t="s">
        <v>212</v>
      </c>
      <c r="M17" s="77"/>
      <c r="N17" s="77"/>
      <c r="O17" s="77"/>
      <c r="P17" s="77"/>
      <c r="Q17" s="53">
        <v>1.7999999999999999E-2</v>
      </c>
      <c r="R17" s="53">
        <v>0.02</v>
      </c>
      <c r="S17" s="68"/>
      <c r="T17" s="68"/>
      <c r="U17" s="61">
        <v>0.14799999999999999</v>
      </c>
      <c r="V17" s="61">
        <v>0.13700000000000001</v>
      </c>
      <c r="W17" s="16">
        <v>1585</v>
      </c>
      <c r="X17" s="16">
        <v>1511</v>
      </c>
      <c r="Y17" s="67"/>
      <c r="Z17" s="274"/>
    </row>
    <row r="18" spans="1:26" ht="45" hidden="1" customHeight="1" outlineLevel="1">
      <c r="A18" s="128" t="s">
        <v>50</v>
      </c>
      <c r="B18" s="274"/>
      <c r="C18" s="160" t="s">
        <v>122</v>
      </c>
      <c r="D18" s="129" t="s">
        <v>32</v>
      </c>
      <c r="E18" s="129">
        <v>497</v>
      </c>
      <c r="F18" s="16">
        <v>497</v>
      </c>
      <c r="G18" s="16"/>
      <c r="H18" s="73"/>
      <c r="I18" s="54">
        <v>23721</v>
      </c>
      <c r="J18" s="16">
        <v>23721</v>
      </c>
      <c r="K18" s="16">
        <f t="shared" si="2"/>
        <v>0</v>
      </c>
      <c r="L18" s="81"/>
      <c r="M18" s="73"/>
      <c r="N18" s="73"/>
      <c r="O18" s="73"/>
      <c r="P18" s="73"/>
      <c r="Q18" s="53">
        <v>1.7999999999999999E-2</v>
      </c>
      <c r="R18" s="53">
        <v>0.02</v>
      </c>
      <c r="S18" s="61"/>
      <c r="T18" s="61"/>
      <c r="U18" s="61">
        <v>0.14799999999999999</v>
      </c>
      <c r="V18" s="61">
        <v>0.13700000000000001</v>
      </c>
      <c r="W18" s="16">
        <v>1585</v>
      </c>
      <c r="X18" s="16">
        <v>1511</v>
      </c>
      <c r="Y18" s="94"/>
      <c r="Z18" s="274"/>
    </row>
    <row r="19" spans="1:26" ht="30" hidden="1" customHeight="1" outlineLevel="1">
      <c r="A19" s="128" t="s">
        <v>51</v>
      </c>
      <c r="B19" s="274"/>
      <c r="C19" s="160" t="s">
        <v>123</v>
      </c>
      <c r="D19" s="129" t="s">
        <v>32</v>
      </c>
      <c r="E19" s="129">
        <v>1320</v>
      </c>
      <c r="F19" s="129">
        <v>1320</v>
      </c>
      <c r="G19" s="129"/>
      <c r="H19" s="129"/>
      <c r="I19" s="129">
        <v>116675</v>
      </c>
      <c r="J19" s="129">
        <f>113120-3048.995</f>
        <v>110071.005</v>
      </c>
      <c r="K19" s="16">
        <f t="shared" si="2"/>
        <v>-6603.9949999999953</v>
      </c>
      <c r="L19" s="81"/>
      <c r="M19" s="73"/>
      <c r="N19" s="73"/>
      <c r="O19" s="73"/>
      <c r="P19" s="73"/>
      <c r="Q19" s="53">
        <v>1.7999999999999999E-2</v>
      </c>
      <c r="R19" s="53">
        <v>0.02</v>
      </c>
      <c r="S19" s="61"/>
      <c r="T19" s="61"/>
      <c r="U19" s="61">
        <v>0.14799999999999999</v>
      </c>
      <c r="V19" s="61">
        <v>0.13700000000000001</v>
      </c>
      <c r="W19" s="16">
        <v>1585</v>
      </c>
      <c r="X19" s="16">
        <v>1511</v>
      </c>
      <c r="Y19" s="94"/>
      <c r="Z19" s="274"/>
    </row>
    <row r="20" spans="1:26" ht="30" hidden="1" customHeight="1" outlineLevel="1">
      <c r="A20" s="128" t="s">
        <v>52</v>
      </c>
      <c r="B20" s="274"/>
      <c r="C20" s="161" t="s">
        <v>124</v>
      </c>
      <c r="D20" s="129" t="s">
        <v>32</v>
      </c>
      <c r="E20" s="129">
        <v>225</v>
      </c>
      <c r="F20" s="16">
        <v>244</v>
      </c>
      <c r="G20" s="16"/>
      <c r="H20" s="73"/>
      <c r="I20" s="16">
        <v>1894</v>
      </c>
      <c r="J20" s="16">
        <v>1894</v>
      </c>
      <c r="K20" s="16">
        <f t="shared" si="2"/>
        <v>0</v>
      </c>
      <c r="L20" s="81"/>
      <c r="M20" s="73"/>
      <c r="N20" s="16"/>
      <c r="O20" s="16"/>
      <c r="P20" s="73"/>
      <c r="Q20" s="53">
        <v>1.7999999999999999E-2</v>
      </c>
      <c r="R20" s="53">
        <v>0.02</v>
      </c>
      <c r="S20" s="61"/>
      <c r="T20" s="61"/>
      <c r="U20" s="61">
        <v>0.14799999999999999</v>
      </c>
      <c r="V20" s="61">
        <v>0.13700000000000001</v>
      </c>
      <c r="W20" s="16">
        <v>1585</v>
      </c>
      <c r="X20" s="16">
        <v>1511</v>
      </c>
      <c r="Y20" s="94"/>
      <c r="Z20" s="274"/>
    </row>
    <row r="21" spans="1:26" ht="30" hidden="1" customHeight="1" outlineLevel="1">
      <c r="A21" s="128" t="s">
        <v>53</v>
      </c>
      <c r="B21" s="274"/>
      <c r="C21" s="163" t="s">
        <v>125</v>
      </c>
      <c r="D21" s="129" t="s">
        <v>32</v>
      </c>
      <c r="E21" s="54">
        <v>398</v>
      </c>
      <c r="F21" s="54">
        <v>350</v>
      </c>
      <c r="G21" s="54"/>
      <c r="H21" s="54"/>
      <c r="I21" s="54">
        <v>1555</v>
      </c>
      <c r="J21" s="54">
        <v>1555</v>
      </c>
      <c r="K21" s="16">
        <f t="shared" si="2"/>
        <v>0</v>
      </c>
      <c r="L21" s="81"/>
      <c r="M21" s="77"/>
      <c r="N21" s="77"/>
      <c r="O21" s="77"/>
      <c r="P21" s="77"/>
      <c r="Q21" s="53">
        <v>1.7999999999999999E-2</v>
      </c>
      <c r="R21" s="53">
        <v>0.02</v>
      </c>
      <c r="S21" s="61"/>
      <c r="T21" s="61"/>
      <c r="U21" s="61">
        <v>0.14799999999999999</v>
      </c>
      <c r="V21" s="61">
        <v>0.13700000000000001</v>
      </c>
      <c r="W21" s="16">
        <v>1585</v>
      </c>
      <c r="X21" s="16">
        <v>1511</v>
      </c>
      <c r="Y21" s="67"/>
      <c r="Z21" s="274"/>
    </row>
    <row r="22" spans="1:26" ht="60" hidden="1" customHeight="1" outlineLevel="1">
      <c r="A22" s="128" t="s">
        <v>54</v>
      </c>
      <c r="B22" s="274"/>
      <c r="C22" s="162" t="s">
        <v>126</v>
      </c>
      <c r="D22" s="129" t="s">
        <v>32</v>
      </c>
      <c r="E22" s="139">
        <v>802</v>
      </c>
      <c r="F22" s="16">
        <v>822</v>
      </c>
      <c r="G22" s="16"/>
      <c r="H22" s="73"/>
      <c r="I22" s="54">
        <v>41614</v>
      </c>
      <c r="J22" s="16">
        <f>15470-43.381</f>
        <v>15426.619000000001</v>
      </c>
      <c r="K22" s="16">
        <f t="shared" si="2"/>
        <v>-26187.381000000001</v>
      </c>
      <c r="L22" s="81" t="s">
        <v>218</v>
      </c>
      <c r="M22" s="73"/>
      <c r="N22" s="73"/>
      <c r="O22" s="73"/>
      <c r="P22" s="73"/>
      <c r="Q22" s="53">
        <v>1.7999999999999999E-2</v>
      </c>
      <c r="R22" s="53">
        <v>0.02</v>
      </c>
      <c r="S22" s="61"/>
      <c r="T22" s="61"/>
      <c r="U22" s="61">
        <v>0.14799999999999999</v>
      </c>
      <c r="V22" s="61">
        <v>0.13700000000000001</v>
      </c>
      <c r="W22" s="16">
        <v>1585</v>
      </c>
      <c r="X22" s="16">
        <v>1511</v>
      </c>
      <c r="Y22" s="94"/>
      <c r="Z22" s="274"/>
    </row>
    <row r="23" spans="1:26" ht="15" hidden="1" customHeight="1" outlineLevel="1">
      <c r="A23" s="128" t="s">
        <v>55</v>
      </c>
      <c r="B23" s="274"/>
      <c r="C23" s="161" t="s">
        <v>127</v>
      </c>
      <c r="D23" s="129" t="s">
        <v>32</v>
      </c>
      <c r="E23" s="129">
        <v>864</v>
      </c>
      <c r="F23" s="129">
        <v>922</v>
      </c>
      <c r="G23" s="129"/>
      <c r="H23" s="129"/>
      <c r="I23" s="129">
        <v>13720</v>
      </c>
      <c r="J23" s="129">
        <v>13720</v>
      </c>
      <c r="K23" s="16">
        <f t="shared" si="2"/>
        <v>0</v>
      </c>
      <c r="L23" s="81"/>
      <c r="M23" s="77"/>
      <c r="N23" s="73"/>
      <c r="O23" s="73"/>
      <c r="P23" s="73"/>
      <c r="Q23" s="53">
        <v>1.7999999999999999E-2</v>
      </c>
      <c r="R23" s="53">
        <v>0.02</v>
      </c>
      <c r="S23" s="61"/>
      <c r="T23" s="61"/>
      <c r="U23" s="61">
        <v>0.14799999999999999</v>
      </c>
      <c r="V23" s="61">
        <v>0.13700000000000001</v>
      </c>
      <c r="W23" s="16">
        <v>1585</v>
      </c>
      <c r="X23" s="16">
        <v>1511</v>
      </c>
      <c r="Y23" s="94"/>
      <c r="Z23" s="274"/>
    </row>
    <row r="24" spans="1:26" ht="30" hidden="1" customHeight="1" outlineLevel="1">
      <c r="A24" s="128" t="s">
        <v>56</v>
      </c>
      <c r="B24" s="274"/>
      <c r="C24" s="234" t="s">
        <v>128</v>
      </c>
      <c r="D24" s="129" t="s">
        <v>32</v>
      </c>
      <c r="E24" s="43">
        <v>342</v>
      </c>
      <c r="F24" s="16">
        <v>372</v>
      </c>
      <c r="G24" s="16"/>
      <c r="H24" s="73"/>
      <c r="I24" s="16">
        <v>2928</v>
      </c>
      <c r="J24" s="16">
        <v>2928</v>
      </c>
      <c r="K24" s="16">
        <f t="shared" si="2"/>
        <v>0</v>
      </c>
      <c r="L24" s="81"/>
      <c r="M24" s="16"/>
      <c r="N24" s="73"/>
      <c r="O24" s="73"/>
      <c r="P24" s="73"/>
      <c r="Q24" s="53">
        <v>1.7999999999999999E-2</v>
      </c>
      <c r="R24" s="53">
        <v>0.02</v>
      </c>
      <c r="S24" s="61"/>
      <c r="T24" s="61"/>
      <c r="U24" s="61">
        <v>0.14799999999999999</v>
      </c>
      <c r="V24" s="61">
        <v>0.13700000000000001</v>
      </c>
      <c r="W24" s="16">
        <v>1585</v>
      </c>
      <c r="X24" s="16">
        <v>1511</v>
      </c>
      <c r="Y24" s="94"/>
      <c r="Z24" s="274"/>
    </row>
    <row r="25" spans="1:26" ht="30" hidden="1" customHeight="1" outlineLevel="1">
      <c r="A25" s="128" t="s">
        <v>57</v>
      </c>
      <c r="B25" s="274"/>
      <c r="C25" s="163" t="s">
        <v>129</v>
      </c>
      <c r="D25" s="129" t="s">
        <v>32</v>
      </c>
      <c r="E25" s="43">
        <v>341</v>
      </c>
      <c r="F25" s="16">
        <v>348</v>
      </c>
      <c r="G25" s="16"/>
      <c r="H25" s="73"/>
      <c r="I25" s="16">
        <v>2933.5</v>
      </c>
      <c r="J25" s="16">
        <v>2933.5</v>
      </c>
      <c r="K25" s="16">
        <f t="shared" si="2"/>
        <v>0</v>
      </c>
      <c r="L25" s="81"/>
      <c r="M25" s="16"/>
      <c r="N25" s="73"/>
      <c r="O25" s="73"/>
      <c r="P25" s="73"/>
      <c r="Q25" s="53">
        <v>1.7999999999999999E-2</v>
      </c>
      <c r="R25" s="53">
        <v>0.02</v>
      </c>
      <c r="S25" s="61"/>
      <c r="T25" s="61"/>
      <c r="U25" s="61">
        <v>0.14799999999999999</v>
      </c>
      <c r="V25" s="61">
        <v>0.13700000000000001</v>
      </c>
      <c r="W25" s="16">
        <v>1585</v>
      </c>
      <c r="X25" s="16">
        <v>1511</v>
      </c>
      <c r="Y25" s="94"/>
      <c r="Z25" s="274"/>
    </row>
    <row r="26" spans="1:26" ht="30" hidden="1" customHeight="1" outlineLevel="1">
      <c r="A26" s="128" t="s">
        <v>58</v>
      </c>
      <c r="B26" s="274"/>
      <c r="C26" s="162" t="s">
        <v>130</v>
      </c>
      <c r="D26" s="129" t="s">
        <v>32</v>
      </c>
      <c r="E26" s="43">
        <v>470</v>
      </c>
      <c r="F26" s="16">
        <v>397</v>
      </c>
      <c r="G26" s="16"/>
      <c r="H26" s="73"/>
      <c r="I26" s="16">
        <v>4237</v>
      </c>
      <c r="J26" s="16">
        <v>4237</v>
      </c>
      <c r="K26" s="16">
        <f t="shared" si="2"/>
        <v>0</v>
      </c>
      <c r="L26" s="81"/>
      <c r="M26" s="16"/>
      <c r="N26" s="73"/>
      <c r="O26" s="73"/>
      <c r="P26" s="73"/>
      <c r="Q26" s="53">
        <v>1.7999999999999999E-2</v>
      </c>
      <c r="R26" s="53">
        <v>0.02</v>
      </c>
      <c r="S26" s="61"/>
      <c r="T26" s="61"/>
      <c r="U26" s="61">
        <v>0.14799999999999999</v>
      </c>
      <c r="V26" s="61">
        <v>0.13700000000000001</v>
      </c>
      <c r="W26" s="16">
        <v>1585</v>
      </c>
      <c r="X26" s="16">
        <v>1511</v>
      </c>
      <c r="Y26" s="94"/>
      <c r="Z26" s="274"/>
    </row>
    <row r="27" spans="1:26" ht="30" hidden="1" customHeight="1" outlineLevel="1">
      <c r="A27" s="128" t="s">
        <v>59</v>
      </c>
      <c r="B27" s="274"/>
      <c r="C27" s="163" t="s">
        <v>131</v>
      </c>
      <c r="D27" s="129" t="s">
        <v>32</v>
      </c>
      <c r="E27" s="43">
        <v>76</v>
      </c>
      <c r="F27" s="16">
        <v>144</v>
      </c>
      <c r="G27" s="16"/>
      <c r="H27" s="73"/>
      <c r="I27" s="16">
        <v>1857</v>
      </c>
      <c r="J27" s="16">
        <v>1851.923</v>
      </c>
      <c r="K27" s="16">
        <f t="shared" si="2"/>
        <v>-5.0769999999999982</v>
      </c>
      <c r="L27" s="81"/>
      <c r="M27" s="16"/>
      <c r="N27" s="73"/>
      <c r="O27" s="73"/>
      <c r="P27" s="73"/>
      <c r="Q27" s="53">
        <v>1.7999999999999999E-2</v>
      </c>
      <c r="R27" s="53">
        <v>0.02</v>
      </c>
      <c r="S27" s="61"/>
      <c r="T27" s="61"/>
      <c r="U27" s="61">
        <v>0.14799999999999999</v>
      </c>
      <c r="V27" s="61">
        <v>0.13700000000000001</v>
      </c>
      <c r="W27" s="16">
        <v>1585</v>
      </c>
      <c r="X27" s="16">
        <v>1511</v>
      </c>
      <c r="Y27" s="94"/>
      <c r="Z27" s="274"/>
    </row>
    <row r="28" spans="1:26" ht="37.5" hidden="1" customHeight="1" outlineLevel="1">
      <c r="A28" s="128" t="s">
        <v>60</v>
      </c>
      <c r="B28" s="274"/>
      <c r="C28" s="163" t="s">
        <v>132</v>
      </c>
      <c r="D28" s="129" t="s">
        <v>32</v>
      </c>
      <c r="E28" s="43">
        <v>314</v>
      </c>
      <c r="F28" s="16">
        <v>334</v>
      </c>
      <c r="G28" s="16"/>
      <c r="H28" s="73"/>
      <c r="I28" s="16">
        <v>8155</v>
      </c>
      <c r="J28" s="16">
        <v>3403.7260000000001</v>
      </c>
      <c r="K28" s="16">
        <f t="shared" si="2"/>
        <v>-4751.2739999999994</v>
      </c>
      <c r="L28" s="265" t="s">
        <v>224</v>
      </c>
      <c r="M28" s="16"/>
      <c r="N28" s="73"/>
      <c r="O28" s="73"/>
      <c r="P28" s="73"/>
      <c r="Q28" s="53">
        <v>1.7999999999999999E-2</v>
      </c>
      <c r="R28" s="53">
        <v>0.02</v>
      </c>
      <c r="S28" s="61"/>
      <c r="T28" s="61"/>
      <c r="U28" s="61">
        <v>0.14799999999999999</v>
      </c>
      <c r="V28" s="61">
        <v>0.13700000000000001</v>
      </c>
      <c r="W28" s="16">
        <v>1585</v>
      </c>
      <c r="X28" s="16">
        <v>1511</v>
      </c>
      <c r="Y28" s="94"/>
      <c r="Z28" s="274"/>
    </row>
    <row r="29" spans="1:26" ht="43.5" hidden="1" customHeight="1" outlineLevel="1">
      <c r="A29" s="128" t="s">
        <v>61</v>
      </c>
      <c r="B29" s="274"/>
      <c r="C29" s="163" t="s">
        <v>177</v>
      </c>
      <c r="D29" s="129" t="s">
        <v>32</v>
      </c>
      <c r="E29" s="43">
        <v>99</v>
      </c>
      <c r="F29" s="16">
        <v>100</v>
      </c>
      <c r="G29" s="16"/>
      <c r="H29" s="73"/>
      <c r="I29" s="16">
        <v>2018</v>
      </c>
      <c r="J29" s="16">
        <v>421.762</v>
      </c>
      <c r="K29" s="16">
        <f t="shared" si="2"/>
        <v>-1596.2380000000001</v>
      </c>
      <c r="L29" s="266"/>
      <c r="M29" s="16"/>
      <c r="N29" s="73"/>
      <c r="O29" s="73"/>
      <c r="P29" s="73"/>
      <c r="Q29" s="53">
        <v>1.7999999999999999E-2</v>
      </c>
      <c r="R29" s="53">
        <v>0.02</v>
      </c>
      <c r="S29" s="61"/>
      <c r="T29" s="61"/>
      <c r="U29" s="61">
        <v>0.14799999999999999</v>
      </c>
      <c r="V29" s="61">
        <v>0.13700000000000001</v>
      </c>
      <c r="W29" s="16">
        <v>1585</v>
      </c>
      <c r="X29" s="16">
        <v>1511</v>
      </c>
      <c r="Y29" s="94"/>
      <c r="Z29" s="274"/>
    </row>
    <row r="30" spans="1:26" ht="162.75" hidden="1" customHeight="1" outlineLevel="1">
      <c r="A30" s="128" t="s">
        <v>62</v>
      </c>
      <c r="B30" s="274"/>
      <c r="C30" s="161" t="s">
        <v>133</v>
      </c>
      <c r="D30" s="129" t="s">
        <v>32</v>
      </c>
      <c r="E30" s="43">
        <v>1239</v>
      </c>
      <c r="F30" s="16">
        <v>1256</v>
      </c>
      <c r="G30" s="16"/>
      <c r="H30" s="73"/>
      <c r="I30" s="16">
        <v>48954</v>
      </c>
      <c r="J30" s="16">
        <f>26074.18-130.144</f>
        <v>25944.036</v>
      </c>
      <c r="K30" s="16">
        <f t="shared" si="2"/>
        <v>-23009.964</v>
      </c>
      <c r="L30" s="267"/>
      <c r="M30" s="16"/>
      <c r="N30" s="73"/>
      <c r="O30" s="73"/>
      <c r="P30" s="73"/>
      <c r="Q30" s="53">
        <v>1.7999999999999999E-2</v>
      </c>
      <c r="R30" s="53">
        <v>0.02</v>
      </c>
      <c r="S30" s="61"/>
      <c r="T30" s="61"/>
      <c r="U30" s="61">
        <v>0.14799999999999999</v>
      </c>
      <c r="V30" s="61">
        <v>0.13700000000000001</v>
      </c>
      <c r="W30" s="16">
        <v>1585</v>
      </c>
      <c r="X30" s="16">
        <v>1511</v>
      </c>
      <c r="Y30" s="94"/>
      <c r="Z30" s="274"/>
    </row>
    <row r="31" spans="1:26" ht="30" hidden="1" customHeight="1" outlineLevel="1">
      <c r="A31" s="128" t="s">
        <v>63</v>
      </c>
      <c r="B31" s="274"/>
      <c r="C31" s="161" t="s">
        <v>134</v>
      </c>
      <c r="D31" s="129" t="s">
        <v>32</v>
      </c>
      <c r="E31" s="43">
        <v>58</v>
      </c>
      <c r="F31" s="16">
        <v>60</v>
      </c>
      <c r="G31" s="16"/>
      <c r="H31" s="73"/>
      <c r="I31" s="16">
        <v>627</v>
      </c>
      <c r="J31" s="16">
        <v>627</v>
      </c>
      <c r="K31" s="16">
        <f t="shared" si="2"/>
        <v>0</v>
      </c>
      <c r="L31" s="81"/>
      <c r="M31" s="140"/>
      <c r="N31" s="73"/>
      <c r="O31" s="73"/>
      <c r="P31" s="73"/>
      <c r="Q31" s="53">
        <v>1.7999999999999999E-2</v>
      </c>
      <c r="R31" s="53">
        <v>0.02</v>
      </c>
      <c r="S31" s="61"/>
      <c r="T31" s="61"/>
      <c r="U31" s="61">
        <v>0.14799999999999999</v>
      </c>
      <c r="V31" s="61">
        <v>0.13700000000000001</v>
      </c>
      <c r="W31" s="16">
        <v>1585</v>
      </c>
      <c r="X31" s="16">
        <v>1511</v>
      </c>
      <c r="Y31" s="94"/>
      <c r="Z31" s="274"/>
    </row>
    <row r="32" spans="1:26" ht="15" hidden="1" customHeight="1" outlineLevel="1">
      <c r="A32" s="128" t="s">
        <v>64</v>
      </c>
      <c r="B32" s="274"/>
      <c r="C32" s="161" t="s">
        <v>135</v>
      </c>
      <c r="D32" s="129" t="s">
        <v>32</v>
      </c>
      <c r="E32" s="43">
        <v>144</v>
      </c>
      <c r="F32" s="16">
        <v>100</v>
      </c>
      <c r="G32" s="16"/>
      <c r="H32" s="73"/>
      <c r="I32" s="16">
        <v>903</v>
      </c>
      <c r="J32" s="16">
        <v>903</v>
      </c>
      <c r="K32" s="16">
        <f t="shared" si="2"/>
        <v>0</v>
      </c>
      <c r="L32" s="81"/>
      <c r="M32" s="140"/>
      <c r="N32" s="73"/>
      <c r="O32" s="73"/>
      <c r="P32" s="73"/>
      <c r="Q32" s="53">
        <v>1.7999999999999999E-2</v>
      </c>
      <c r="R32" s="53">
        <v>0.02</v>
      </c>
      <c r="S32" s="61"/>
      <c r="T32" s="61"/>
      <c r="U32" s="61">
        <v>0.14799999999999999</v>
      </c>
      <c r="V32" s="61">
        <v>0.13700000000000001</v>
      </c>
      <c r="W32" s="16">
        <v>1585</v>
      </c>
      <c r="X32" s="16">
        <v>1511</v>
      </c>
      <c r="Y32" s="94"/>
      <c r="Z32" s="274"/>
    </row>
    <row r="33" spans="1:26" ht="59.25" hidden="1" customHeight="1" outlineLevel="1">
      <c r="A33" s="128" t="s">
        <v>65</v>
      </c>
      <c r="B33" s="274"/>
      <c r="C33" s="161" t="s">
        <v>136</v>
      </c>
      <c r="D33" s="129" t="s">
        <v>32</v>
      </c>
      <c r="E33" s="43">
        <v>120</v>
      </c>
      <c r="F33" s="16">
        <v>120</v>
      </c>
      <c r="G33" s="16"/>
      <c r="H33" s="73"/>
      <c r="I33" s="16">
        <v>5137</v>
      </c>
      <c r="J33" s="279">
        <f>2507-43.381</f>
        <v>2463.6190000000001</v>
      </c>
      <c r="K33" s="279">
        <f>J33-I33-I34</f>
        <v>-4956.3809999999994</v>
      </c>
      <c r="L33" s="265" t="s">
        <v>219</v>
      </c>
      <c r="M33" s="140"/>
      <c r="N33" s="73"/>
      <c r="O33" s="73"/>
      <c r="P33" s="73"/>
      <c r="Q33" s="53">
        <v>1.7999999999999999E-2</v>
      </c>
      <c r="R33" s="53">
        <v>0.02</v>
      </c>
      <c r="S33" s="61"/>
      <c r="T33" s="61"/>
      <c r="U33" s="61">
        <v>0.14799999999999999</v>
      </c>
      <c r="V33" s="61">
        <v>0.13700000000000001</v>
      </c>
      <c r="W33" s="16">
        <v>1585</v>
      </c>
      <c r="X33" s="16">
        <v>1511</v>
      </c>
      <c r="Y33" s="94"/>
      <c r="Z33" s="274"/>
    </row>
    <row r="34" spans="1:26" ht="40.5" hidden="1" customHeight="1" outlineLevel="1">
      <c r="A34" s="128" t="s">
        <v>66</v>
      </c>
      <c r="B34" s="274"/>
      <c r="C34" s="161" t="s">
        <v>137</v>
      </c>
      <c r="D34" s="129" t="s">
        <v>32</v>
      </c>
      <c r="E34" s="43">
        <v>92</v>
      </c>
      <c r="F34" s="16">
        <v>96</v>
      </c>
      <c r="G34" s="16"/>
      <c r="H34" s="73"/>
      <c r="I34" s="16">
        <v>2283</v>
      </c>
      <c r="J34" s="280"/>
      <c r="K34" s="280"/>
      <c r="L34" s="266"/>
      <c r="M34" s="140"/>
      <c r="N34" s="73"/>
      <c r="O34" s="73"/>
      <c r="P34" s="73"/>
      <c r="Q34" s="53">
        <v>1.7999999999999999E-2</v>
      </c>
      <c r="R34" s="53">
        <v>0.02</v>
      </c>
      <c r="S34" s="61"/>
      <c r="T34" s="61"/>
      <c r="U34" s="61">
        <v>0.14799999999999999</v>
      </c>
      <c r="V34" s="61">
        <v>0.13700000000000001</v>
      </c>
      <c r="W34" s="16">
        <v>1585</v>
      </c>
      <c r="X34" s="16">
        <v>1511</v>
      </c>
      <c r="Y34" s="94"/>
      <c r="Z34" s="274"/>
    </row>
    <row r="35" spans="1:26" ht="213" hidden="1" customHeight="1" outlineLevel="1">
      <c r="A35" s="128" t="s">
        <v>67</v>
      </c>
      <c r="B35" s="274"/>
      <c r="C35" s="161" t="s">
        <v>138</v>
      </c>
      <c r="D35" s="129" t="s">
        <v>32</v>
      </c>
      <c r="E35" s="43">
        <f>206+109</f>
        <v>315</v>
      </c>
      <c r="F35" s="16">
        <v>310</v>
      </c>
      <c r="G35" s="16"/>
      <c r="H35" s="73"/>
      <c r="I35" s="16">
        <v>5091</v>
      </c>
      <c r="J35" s="16">
        <v>2161.8209999999999</v>
      </c>
      <c r="K35" s="16">
        <f>J35-I35</f>
        <v>-2929.1790000000001</v>
      </c>
      <c r="L35" s="267"/>
      <c r="M35" s="140"/>
      <c r="N35" s="73"/>
      <c r="O35" s="73"/>
      <c r="P35" s="73"/>
      <c r="Q35" s="53">
        <v>1.7999999999999999E-2</v>
      </c>
      <c r="R35" s="53">
        <v>0.02</v>
      </c>
      <c r="S35" s="61"/>
      <c r="T35" s="61"/>
      <c r="U35" s="61">
        <v>0.14799999999999999</v>
      </c>
      <c r="V35" s="61">
        <v>0.13700000000000001</v>
      </c>
      <c r="W35" s="16">
        <v>1585</v>
      </c>
      <c r="X35" s="16">
        <v>1511</v>
      </c>
      <c r="Y35" s="94"/>
      <c r="Z35" s="274"/>
    </row>
    <row r="36" spans="1:26" ht="30" hidden="1" customHeight="1" outlineLevel="1">
      <c r="A36" s="128" t="s">
        <v>68</v>
      </c>
      <c r="B36" s="274"/>
      <c r="C36" s="161" t="s">
        <v>139</v>
      </c>
      <c r="D36" s="129" t="s">
        <v>32</v>
      </c>
      <c r="E36" s="43">
        <v>112</v>
      </c>
      <c r="F36" s="16">
        <f>144+141+140</f>
        <v>425</v>
      </c>
      <c r="G36" s="16"/>
      <c r="H36" s="73"/>
      <c r="I36" s="16">
        <v>1159</v>
      </c>
      <c r="J36" s="16">
        <v>3230.1030000000001</v>
      </c>
      <c r="K36" s="16">
        <f t="shared" ref="K36:K38" si="3">J36-I36</f>
        <v>2071.1030000000001</v>
      </c>
      <c r="L36" s="81" t="s">
        <v>211</v>
      </c>
      <c r="M36" s="140"/>
      <c r="N36" s="73"/>
      <c r="O36" s="73"/>
      <c r="P36" s="73"/>
      <c r="Q36" s="53">
        <v>1.7999999999999999E-2</v>
      </c>
      <c r="R36" s="53">
        <v>0.02</v>
      </c>
      <c r="S36" s="61"/>
      <c r="T36" s="61"/>
      <c r="U36" s="61">
        <v>0.14799999999999999</v>
      </c>
      <c r="V36" s="61">
        <v>0.13700000000000001</v>
      </c>
      <c r="W36" s="16">
        <v>1585</v>
      </c>
      <c r="X36" s="16">
        <v>1511</v>
      </c>
      <c r="Y36" s="94"/>
      <c r="Z36" s="274"/>
    </row>
    <row r="37" spans="1:26" ht="15" hidden="1" customHeight="1" outlineLevel="1">
      <c r="A37" s="128" t="s">
        <v>69</v>
      </c>
      <c r="B37" s="274"/>
      <c r="C37" s="168" t="s">
        <v>140</v>
      </c>
      <c r="D37" s="129" t="s">
        <v>32</v>
      </c>
      <c r="E37" s="43">
        <f>157+100</f>
        <v>257</v>
      </c>
      <c r="F37" s="16">
        <v>260</v>
      </c>
      <c r="G37" s="16"/>
      <c r="H37" s="73"/>
      <c r="I37" s="16">
        <v>1594</v>
      </c>
      <c r="J37" s="16">
        <v>1786.192</v>
      </c>
      <c r="K37" s="16">
        <f t="shared" si="3"/>
        <v>192.19200000000001</v>
      </c>
      <c r="L37" s="81"/>
      <c r="M37" s="140"/>
      <c r="N37" s="73"/>
      <c r="O37" s="73"/>
      <c r="P37" s="73"/>
      <c r="Q37" s="53">
        <v>1.7999999999999999E-2</v>
      </c>
      <c r="R37" s="53">
        <v>0.02</v>
      </c>
      <c r="S37" s="61"/>
      <c r="T37" s="61"/>
      <c r="U37" s="61">
        <v>0.14799999999999999</v>
      </c>
      <c r="V37" s="61">
        <v>0.13700000000000001</v>
      </c>
      <c r="W37" s="16">
        <v>1585</v>
      </c>
      <c r="X37" s="16">
        <v>1511</v>
      </c>
      <c r="Y37" s="94"/>
      <c r="Z37" s="274"/>
    </row>
    <row r="38" spans="1:26" ht="247.5" hidden="1" customHeight="1" outlineLevel="1">
      <c r="A38" s="128" t="s">
        <v>70</v>
      </c>
      <c r="B38" s="274"/>
      <c r="C38" s="161" t="s">
        <v>141</v>
      </c>
      <c r="D38" s="129" t="s">
        <v>32</v>
      </c>
      <c r="E38" s="43">
        <v>371</v>
      </c>
      <c r="F38" s="16">
        <v>396</v>
      </c>
      <c r="G38" s="16"/>
      <c r="H38" s="73"/>
      <c r="I38" s="16">
        <v>9876</v>
      </c>
      <c r="J38" s="16">
        <v>3630.03</v>
      </c>
      <c r="K38" s="16">
        <f t="shared" si="3"/>
        <v>-6245.9699999999993</v>
      </c>
      <c r="L38" s="81" t="s">
        <v>225</v>
      </c>
      <c r="M38" s="140"/>
      <c r="N38" s="73"/>
      <c r="O38" s="73"/>
      <c r="P38" s="73"/>
      <c r="Q38" s="53">
        <v>1.7999999999999999E-2</v>
      </c>
      <c r="R38" s="53">
        <v>0.02</v>
      </c>
      <c r="S38" s="61"/>
      <c r="T38" s="61"/>
      <c r="U38" s="61">
        <v>0.14799999999999999</v>
      </c>
      <c r="V38" s="61">
        <v>0.13700000000000001</v>
      </c>
      <c r="W38" s="16">
        <v>1585</v>
      </c>
      <c r="X38" s="16">
        <v>1511</v>
      </c>
      <c r="Y38" s="94"/>
      <c r="Z38" s="274"/>
    </row>
    <row r="39" spans="1:26" ht="30" hidden="1" customHeight="1" outlineLevel="1">
      <c r="A39" s="128" t="s">
        <v>71</v>
      </c>
      <c r="B39" s="274"/>
      <c r="C39" s="161" t="s">
        <v>142</v>
      </c>
      <c r="D39" s="129" t="s">
        <v>32</v>
      </c>
      <c r="E39" s="43">
        <v>161</v>
      </c>
      <c r="F39" s="16">
        <v>160</v>
      </c>
      <c r="G39" s="16"/>
      <c r="H39" s="73"/>
      <c r="I39" s="279">
        <v>3558</v>
      </c>
      <c r="J39" s="279">
        <v>3558</v>
      </c>
      <c r="K39" s="279">
        <f>J39-I39</f>
        <v>0</v>
      </c>
      <c r="L39" s="81"/>
      <c r="M39" s="140"/>
      <c r="N39" s="73"/>
      <c r="O39" s="73"/>
      <c r="P39" s="73"/>
      <c r="Q39" s="53">
        <v>1.7999999999999999E-2</v>
      </c>
      <c r="R39" s="53">
        <v>0.02</v>
      </c>
      <c r="S39" s="61"/>
      <c r="T39" s="61"/>
      <c r="U39" s="61">
        <v>0.14799999999999999</v>
      </c>
      <c r="V39" s="61">
        <v>0.13700000000000001</v>
      </c>
      <c r="W39" s="16">
        <v>1585</v>
      </c>
      <c r="X39" s="16">
        <v>1511</v>
      </c>
      <c r="Y39" s="94"/>
      <c r="Z39" s="274"/>
    </row>
    <row r="40" spans="1:26" ht="15" hidden="1" customHeight="1" outlineLevel="1">
      <c r="A40" s="128" t="s">
        <v>72</v>
      </c>
      <c r="B40" s="274"/>
      <c r="C40" s="163" t="s">
        <v>143</v>
      </c>
      <c r="D40" s="129" t="s">
        <v>32</v>
      </c>
      <c r="E40" s="43">
        <v>203</v>
      </c>
      <c r="F40" s="16">
        <v>204</v>
      </c>
      <c r="G40" s="43"/>
      <c r="H40" s="43"/>
      <c r="I40" s="281"/>
      <c r="J40" s="281"/>
      <c r="K40" s="281"/>
      <c r="L40" s="81"/>
      <c r="M40" s="140"/>
      <c r="N40" s="43"/>
      <c r="O40" s="43"/>
      <c r="P40" s="43"/>
      <c r="Q40" s="53">
        <v>1.7999999999999999E-2</v>
      </c>
      <c r="R40" s="53">
        <v>0.02</v>
      </c>
      <c r="S40" s="61"/>
      <c r="T40" s="61"/>
      <c r="U40" s="61">
        <v>0.14799999999999999</v>
      </c>
      <c r="V40" s="61">
        <v>0.13700000000000001</v>
      </c>
      <c r="W40" s="16">
        <v>1585</v>
      </c>
      <c r="X40" s="16">
        <v>1511</v>
      </c>
      <c r="Y40" s="43"/>
      <c r="Z40" s="274"/>
    </row>
    <row r="41" spans="1:26" ht="30" hidden="1" customHeight="1" outlineLevel="1">
      <c r="A41" s="128" t="s">
        <v>73</v>
      </c>
      <c r="B41" s="274"/>
      <c r="C41" s="163" t="s">
        <v>144</v>
      </c>
      <c r="D41" s="129" t="s">
        <v>32</v>
      </c>
      <c r="E41" s="43">
        <v>87</v>
      </c>
      <c r="F41" s="16">
        <v>96</v>
      </c>
      <c r="G41" s="43"/>
      <c r="H41" s="43"/>
      <c r="I41" s="280"/>
      <c r="J41" s="280"/>
      <c r="K41" s="280"/>
      <c r="L41" s="81"/>
      <c r="M41" s="140"/>
      <c r="N41" s="43"/>
      <c r="O41" s="43"/>
      <c r="P41" s="43"/>
      <c r="Q41" s="53">
        <v>1.7999999999999999E-2</v>
      </c>
      <c r="R41" s="53">
        <v>0.02</v>
      </c>
      <c r="S41" s="61"/>
      <c r="T41" s="61"/>
      <c r="U41" s="61">
        <v>0.14799999999999999</v>
      </c>
      <c r="V41" s="61">
        <v>0.13700000000000001</v>
      </c>
      <c r="W41" s="16">
        <v>1585</v>
      </c>
      <c r="X41" s="16">
        <v>1511</v>
      </c>
      <c r="Y41" s="43"/>
      <c r="Z41" s="274"/>
    </row>
    <row r="42" spans="1:26" ht="15" hidden="1" customHeight="1" outlineLevel="1">
      <c r="A42" s="128" t="s">
        <v>74</v>
      </c>
      <c r="B42" s="274"/>
      <c r="C42" s="163" t="s">
        <v>145</v>
      </c>
      <c r="D42" s="129" t="s">
        <v>32</v>
      </c>
      <c r="E42" s="32">
        <v>123</v>
      </c>
      <c r="F42" s="32">
        <v>130</v>
      </c>
      <c r="G42" s="32"/>
      <c r="H42" s="32"/>
      <c r="I42" s="32">
        <v>1199</v>
      </c>
      <c r="J42" s="32">
        <v>1199</v>
      </c>
      <c r="K42" s="32">
        <f>J42-I42</f>
        <v>0</v>
      </c>
      <c r="L42" s="81"/>
      <c r="M42" s="140"/>
      <c r="N42" s="72"/>
      <c r="O42" s="72"/>
      <c r="P42" s="72"/>
      <c r="Q42" s="53">
        <v>1.7999999999999999E-2</v>
      </c>
      <c r="R42" s="53">
        <v>0.02</v>
      </c>
      <c r="S42" s="61"/>
      <c r="T42" s="61"/>
      <c r="U42" s="61">
        <v>0.14799999999999999</v>
      </c>
      <c r="V42" s="61">
        <v>0.13700000000000001</v>
      </c>
      <c r="W42" s="16">
        <v>1585</v>
      </c>
      <c r="X42" s="16">
        <v>1511</v>
      </c>
      <c r="Y42" s="91"/>
      <c r="Z42" s="274"/>
    </row>
    <row r="43" spans="1:26" s="60" customFormat="1" ht="15" hidden="1" customHeight="1" outlineLevel="1">
      <c r="A43" s="128" t="s">
        <v>75</v>
      </c>
      <c r="B43" s="274"/>
      <c r="C43" s="163" t="s">
        <v>146</v>
      </c>
      <c r="D43" s="129" t="s">
        <v>32</v>
      </c>
      <c r="E43" s="12">
        <v>61</v>
      </c>
      <c r="F43" s="12">
        <v>75</v>
      </c>
      <c r="G43" s="12"/>
      <c r="H43" s="12"/>
      <c r="I43" s="12">
        <v>460</v>
      </c>
      <c r="J43" s="12">
        <v>460</v>
      </c>
      <c r="K43" s="32">
        <f t="shared" ref="K43:K51" si="4">J43-I43</f>
        <v>0</v>
      </c>
      <c r="L43" s="81"/>
      <c r="M43" s="140"/>
      <c r="N43" s="71"/>
      <c r="O43" s="71"/>
      <c r="P43" s="71"/>
      <c r="Q43" s="53">
        <v>1.7999999999999999E-2</v>
      </c>
      <c r="R43" s="53">
        <v>0.02</v>
      </c>
      <c r="S43" s="61"/>
      <c r="T43" s="61"/>
      <c r="U43" s="61">
        <v>0.14799999999999999</v>
      </c>
      <c r="V43" s="61">
        <v>0.13700000000000001</v>
      </c>
      <c r="W43" s="16">
        <v>1585</v>
      </c>
      <c r="X43" s="16">
        <v>1511</v>
      </c>
      <c r="Y43" s="92"/>
      <c r="Z43" s="274"/>
    </row>
    <row r="44" spans="1:26" ht="15" hidden="1" customHeight="1" outlineLevel="1">
      <c r="A44" s="128" t="s">
        <v>76</v>
      </c>
      <c r="B44" s="274"/>
      <c r="C44" s="161" t="s">
        <v>147</v>
      </c>
      <c r="D44" s="129" t="s">
        <v>32</v>
      </c>
      <c r="E44" s="32">
        <v>255</v>
      </c>
      <c r="F44" s="141">
        <v>264</v>
      </c>
      <c r="G44" s="12"/>
      <c r="H44" s="72"/>
      <c r="I44" s="12">
        <v>1574</v>
      </c>
      <c r="J44" s="141">
        <v>1574</v>
      </c>
      <c r="K44" s="32">
        <f t="shared" si="4"/>
        <v>0</v>
      </c>
      <c r="L44" s="81"/>
      <c r="M44" s="140"/>
      <c r="N44" s="72"/>
      <c r="O44" s="79"/>
      <c r="P44" s="72"/>
      <c r="Q44" s="53">
        <v>1.7999999999999999E-2</v>
      </c>
      <c r="R44" s="53">
        <v>0.02</v>
      </c>
      <c r="S44" s="61"/>
      <c r="T44" s="61"/>
      <c r="U44" s="61">
        <v>0.14799999999999999</v>
      </c>
      <c r="V44" s="61">
        <v>0.13700000000000001</v>
      </c>
      <c r="W44" s="16">
        <v>1585</v>
      </c>
      <c r="X44" s="16">
        <v>1511</v>
      </c>
      <c r="Y44" s="91"/>
      <c r="Z44" s="274"/>
    </row>
    <row r="45" spans="1:26" ht="15" hidden="1" customHeight="1" outlineLevel="1">
      <c r="A45" s="128" t="s">
        <v>77</v>
      </c>
      <c r="B45" s="274"/>
      <c r="C45" s="164" t="s">
        <v>148</v>
      </c>
      <c r="D45" s="129" t="s">
        <v>32</v>
      </c>
      <c r="E45" s="32">
        <v>159</v>
      </c>
      <c r="F45" s="141">
        <v>151</v>
      </c>
      <c r="G45" s="12"/>
      <c r="H45" s="72"/>
      <c r="I45" s="12">
        <v>4640</v>
      </c>
      <c r="J45" s="141">
        <v>1219</v>
      </c>
      <c r="K45" s="32">
        <f t="shared" si="4"/>
        <v>-3421</v>
      </c>
      <c r="L45" s="265" t="s">
        <v>226</v>
      </c>
      <c r="M45" s="12"/>
      <c r="N45" s="72"/>
      <c r="O45" s="72"/>
      <c r="P45" s="72"/>
      <c r="Q45" s="53">
        <v>1.7999999999999999E-2</v>
      </c>
      <c r="R45" s="53">
        <v>0.02</v>
      </c>
      <c r="S45" s="61"/>
      <c r="T45" s="61"/>
      <c r="U45" s="61">
        <v>0.14799999999999999</v>
      </c>
      <c r="V45" s="61">
        <v>0.13700000000000001</v>
      </c>
      <c r="W45" s="16">
        <v>1585</v>
      </c>
      <c r="X45" s="16">
        <v>1511</v>
      </c>
      <c r="Y45" s="91"/>
      <c r="Z45" s="274"/>
    </row>
    <row r="46" spans="1:26" ht="30" hidden="1" customHeight="1" outlineLevel="1">
      <c r="A46" s="128" t="s">
        <v>89</v>
      </c>
      <c r="B46" s="274"/>
      <c r="C46" s="163" t="s">
        <v>149</v>
      </c>
      <c r="D46" s="129" t="s">
        <v>32</v>
      </c>
      <c r="E46" s="32">
        <v>335</v>
      </c>
      <c r="F46" s="141">
        <v>350</v>
      </c>
      <c r="G46" s="12"/>
      <c r="H46" s="72"/>
      <c r="I46" s="12">
        <v>4774</v>
      </c>
      <c r="J46" s="141">
        <v>1726.2159999999999</v>
      </c>
      <c r="K46" s="32">
        <f t="shared" si="4"/>
        <v>-3047.7840000000001</v>
      </c>
      <c r="L46" s="266"/>
      <c r="M46" s="12"/>
      <c r="N46" s="12"/>
      <c r="O46" s="72"/>
      <c r="P46" s="72"/>
      <c r="Q46" s="53">
        <v>1.7999999999999999E-2</v>
      </c>
      <c r="R46" s="53">
        <v>0.02</v>
      </c>
      <c r="S46" s="61"/>
      <c r="T46" s="61"/>
      <c r="U46" s="61">
        <v>0.14799999999999999</v>
      </c>
      <c r="V46" s="61">
        <v>0.13700000000000001</v>
      </c>
      <c r="W46" s="16">
        <v>1585</v>
      </c>
      <c r="X46" s="16">
        <v>1511</v>
      </c>
      <c r="Y46" s="91"/>
      <c r="Z46" s="274"/>
    </row>
    <row r="47" spans="1:26" ht="15" hidden="1" customHeight="1" outlineLevel="1">
      <c r="A47" s="128" t="s">
        <v>90</v>
      </c>
      <c r="B47" s="274"/>
      <c r="C47" s="163" t="s">
        <v>150</v>
      </c>
      <c r="D47" s="129" t="s">
        <v>32</v>
      </c>
      <c r="E47" s="129">
        <v>646</v>
      </c>
      <c r="F47" s="143">
        <v>891</v>
      </c>
      <c r="G47" s="16"/>
      <c r="H47" s="73"/>
      <c r="I47" s="16">
        <v>14155</v>
      </c>
      <c r="J47" s="143">
        <v>4435</v>
      </c>
      <c r="K47" s="32">
        <f t="shared" si="4"/>
        <v>-9720</v>
      </c>
      <c r="L47" s="266"/>
      <c r="M47" s="12"/>
      <c r="N47" s="72"/>
      <c r="O47" s="72"/>
      <c r="P47" s="72"/>
      <c r="Q47" s="53">
        <v>1.7999999999999999E-2</v>
      </c>
      <c r="R47" s="53">
        <v>0.02</v>
      </c>
      <c r="S47" s="61"/>
      <c r="T47" s="61"/>
      <c r="U47" s="61">
        <v>0.14799999999999999</v>
      </c>
      <c r="V47" s="61">
        <v>0.13700000000000001</v>
      </c>
      <c r="W47" s="16">
        <v>1585</v>
      </c>
      <c r="X47" s="16">
        <v>1511</v>
      </c>
      <c r="Y47" s="91"/>
      <c r="Z47" s="274"/>
    </row>
    <row r="48" spans="1:26" s="39" customFormat="1" ht="15" hidden="1" customHeight="1" outlineLevel="1">
      <c r="A48" s="128" t="s">
        <v>91</v>
      </c>
      <c r="B48" s="274"/>
      <c r="C48" s="163" t="s">
        <v>151</v>
      </c>
      <c r="D48" s="129" t="s">
        <v>32</v>
      </c>
      <c r="E48" s="144">
        <v>545</v>
      </c>
      <c r="F48" s="143">
        <v>637</v>
      </c>
      <c r="G48" s="144"/>
      <c r="H48" s="144"/>
      <c r="I48" s="16">
        <v>13629</v>
      </c>
      <c r="J48" s="143">
        <v>5367</v>
      </c>
      <c r="K48" s="32">
        <f t="shared" si="4"/>
        <v>-8262</v>
      </c>
      <c r="L48" s="266"/>
      <c r="M48" s="80"/>
      <c r="N48" s="80"/>
      <c r="O48" s="80"/>
      <c r="P48" s="80"/>
      <c r="Q48" s="53">
        <v>1.7999999999999999E-2</v>
      </c>
      <c r="R48" s="53">
        <v>0.02</v>
      </c>
      <c r="S48" s="61"/>
      <c r="T48" s="61"/>
      <c r="U48" s="61">
        <v>0.14799999999999999</v>
      </c>
      <c r="V48" s="61">
        <v>0.13700000000000001</v>
      </c>
      <c r="W48" s="16">
        <v>1585</v>
      </c>
      <c r="X48" s="16">
        <v>1511</v>
      </c>
      <c r="Y48" s="5"/>
      <c r="Z48" s="274"/>
    </row>
    <row r="49" spans="1:26" ht="186.75" hidden="1" customHeight="1" outlineLevel="1">
      <c r="A49" s="128" t="s">
        <v>92</v>
      </c>
      <c r="B49" s="274"/>
      <c r="C49" s="162" t="s">
        <v>152</v>
      </c>
      <c r="D49" s="129" t="s">
        <v>32</v>
      </c>
      <c r="E49" s="145">
        <v>1030</v>
      </c>
      <c r="F49" s="143">
        <v>1030</v>
      </c>
      <c r="G49" s="16"/>
      <c r="H49" s="73"/>
      <c r="I49" s="145">
        <v>32454</v>
      </c>
      <c r="J49" s="143">
        <v>14368.766</v>
      </c>
      <c r="K49" s="32">
        <f t="shared" si="4"/>
        <v>-18085.234</v>
      </c>
      <c r="L49" s="267"/>
      <c r="M49" s="72"/>
      <c r="N49" s="72"/>
      <c r="O49" s="72"/>
      <c r="P49" s="72"/>
      <c r="Q49" s="53">
        <v>1.7999999999999999E-2</v>
      </c>
      <c r="R49" s="53">
        <v>0.02</v>
      </c>
      <c r="S49" s="61"/>
      <c r="T49" s="61"/>
      <c r="U49" s="61">
        <v>0.14799999999999999</v>
      </c>
      <c r="V49" s="61">
        <v>0.13700000000000001</v>
      </c>
      <c r="W49" s="16">
        <v>1585</v>
      </c>
      <c r="X49" s="16">
        <v>1511</v>
      </c>
      <c r="Y49" s="91"/>
      <c r="Z49" s="274"/>
    </row>
    <row r="50" spans="1:26" ht="45" hidden="1" customHeight="1" outlineLevel="1">
      <c r="A50" s="128" t="s">
        <v>93</v>
      </c>
      <c r="B50" s="274"/>
      <c r="C50" s="162" t="s">
        <v>153</v>
      </c>
      <c r="D50" s="129" t="s">
        <v>32</v>
      </c>
      <c r="E50" s="32">
        <v>425</v>
      </c>
      <c r="F50" s="141">
        <v>440</v>
      </c>
      <c r="G50" s="12"/>
      <c r="H50" s="72"/>
      <c r="I50" s="32">
        <v>4767</v>
      </c>
      <c r="J50" s="141">
        <v>4767</v>
      </c>
      <c r="K50" s="32">
        <f t="shared" si="4"/>
        <v>0</v>
      </c>
      <c r="L50" s="81"/>
      <c r="M50" s="72"/>
      <c r="N50" s="72"/>
      <c r="O50" s="72"/>
      <c r="P50" s="72"/>
      <c r="Q50" s="53">
        <v>1.7999999999999999E-2</v>
      </c>
      <c r="R50" s="53">
        <v>0.02</v>
      </c>
      <c r="S50" s="61"/>
      <c r="T50" s="61"/>
      <c r="U50" s="61">
        <v>0.14799999999999999</v>
      </c>
      <c r="V50" s="61">
        <v>0.13700000000000001</v>
      </c>
      <c r="W50" s="16">
        <v>1585</v>
      </c>
      <c r="X50" s="16">
        <v>1511</v>
      </c>
      <c r="Y50" s="91"/>
      <c r="Z50" s="274"/>
    </row>
    <row r="51" spans="1:26" ht="15" hidden="1" customHeight="1" outlineLevel="1">
      <c r="A51" s="128" t="s">
        <v>94</v>
      </c>
      <c r="B51" s="274"/>
      <c r="C51" s="163" t="s">
        <v>154</v>
      </c>
      <c r="D51" s="129" t="s">
        <v>32</v>
      </c>
      <c r="E51" s="32">
        <v>1000</v>
      </c>
      <c r="F51" s="141">
        <v>1100</v>
      </c>
      <c r="G51" s="12"/>
      <c r="H51" s="72"/>
      <c r="I51" s="32">
        <v>6462</v>
      </c>
      <c r="J51" s="141">
        <v>6462</v>
      </c>
      <c r="K51" s="32">
        <f t="shared" si="4"/>
        <v>0</v>
      </c>
      <c r="L51" s="81"/>
      <c r="M51" s="72"/>
      <c r="N51" s="72"/>
      <c r="O51" s="72"/>
      <c r="P51" s="72"/>
      <c r="Q51" s="53">
        <v>1.7999999999999999E-2</v>
      </c>
      <c r="R51" s="53">
        <v>0.02</v>
      </c>
      <c r="S51" s="61"/>
      <c r="T51" s="61"/>
      <c r="U51" s="61">
        <v>0.14799999999999999</v>
      </c>
      <c r="V51" s="61">
        <v>0.13700000000000001</v>
      </c>
      <c r="W51" s="16">
        <v>1585</v>
      </c>
      <c r="X51" s="16">
        <v>1511</v>
      </c>
      <c r="Y51" s="91"/>
      <c r="Z51" s="274"/>
    </row>
    <row r="52" spans="1:26" ht="27" hidden="1" customHeight="1" outlineLevel="1">
      <c r="A52" s="128" t="s">
        <v>95</v>
      </c>
      <c r="B52" s="274"/>
      <c r="C52" s="235" t="s">
        <v>155</v>
      </c>
      <c r="D52" s="129" t="s">
        <v>32</v>
      </c>
      <c r="E52" s="32">
        <f>425+120</f>
        <v>545</v>
      </c>
      <c r="F52" s="141">
        <v>572</v>
      </c>
      <c r="G52" s="12"/>
      <c r="H52" s="72"/>
      <c r="I52" s="268">
        <v>12168</v>
      </c>
      <c r="J52" s="282">
        <v>13004.19</v>
      </c>
      <c r="K52" s="268">
        <f>J52-I52</f>
        <v>836.19000000000051</v>
      </c>
      <c r="L52" s="265" t="s">
        <v>211</v>
      </c>
      <c r="M52" s="72"/>
      <c r="N52" s="72"/>
      <c r="O52" s="72"/>
      <c r="P52" s="72"/>
      <c r="Q52" s="53">
        <v>1.7999999999999999E-2</v>
      </c>
      <c r="R52" s="53">
        <v>0.02</v>
      </c>
      <c r="S52" s="61"/>
      <c r="T52" s="61"/>
      <c r="U52" s="61">
        <v>0.14799999999999999</v>
      </c>
      <c r="V52" s="61">
        <v>0.13700000000000001</v>
      </c>
      <c r="W52" s="16">
        <v>1585</v>
      </c>
      <c r="X52" s="16">
        <v>1511</v>
      </c>
      <c r="Y52" s="91"/>
      <c r="Z52" s="274"/>
    </row>
    <row r="53" spans="1:26" ht="30" hidden="1" customHeight="1" outlineLevel="1">
      <c r="A53" s="128" t="s">
        <v>96</v>
      </c>
      <c r="B53" s="274"/>
      <c r="C53" s="162" t="s">
        <v>156</v>
      </c>
      <c r="D53" s="129" t="s">
        <v>32</v>
      </c>
      <c r="E53" s="32">
        <v>629</v>
      </c>
      <c r="F53" s="141">
        <v>630</v>
      </c>
      <c r="G53" s="12"/>
      <c r="H53" s="72"/>
      <c r="I53" s="270"/>
      <c r="J53" s="284"/>
      <c r="K53" s="270"/>
      <c r="L53" s="267"/>
      <c r="M53" s="72"/>
      <c r="N53" s="72"/>
      <c r="O53" s="72"/>
      <c r="P53" s="72"/>
      <c r="Q53" s="53">
        <v>1.7999999999999999E-2</v>
      </c>
      <c r="R53" s="53">
        <v>0.02</v>
      </c>
      <c r="S53" s="61"/>
      <c r="T53" s="61"/>
      <c r="U53" s="61">
        <v>0.14799999999999999</v>
      </c>
      <c r="V53" s="61">
        <v>0.13700000000000001</v>
      </c>
      <c r="W53" s="16">
        <v>1585</v>
      </c>
      <c r="X53" s="16">
        <v>1511</v>
      </c>
      <c r="Y53" s="91"/>
      <c r="Z53" s="274"/>
    </row>
    <row r="54" spans="1:26" ht="15" hidden="1" customHeight="1" outlineLevel="1">
      <c r="A54" s="128" t="s">
        <v>97</v>
      </c>
      <c r="B54" s="274"/>
      <c r="C54" s="163" t="s">
        <v>157</v>
      </c>
      <c r="D54" s="129" t="s">
        <v>32</v>
      </c>
      <c r="E54" s="32">
        <v>160</v>
      </c>
      <c r="F54" s="141">
        <v>200</v>
      </c>
      <c r="G54" s="12"/>
      <c r="H54" s="72"/>
      <c r="I54" s="32">
        <v>2446</v>
      </c>
      <c r="J54" s="282">
        <v>7798.4520000000002</v>
      </c>
      <c r="K54" s="268">
        <f>J54-I54-I55-I56-I57</f>
        <v>-9734.5479999999989</v>
      </c>
      <c r="L54" s="265" t="s">
        <v>227</v>
      </c>
      <c r="M54" s="72"/>
      <c r="N54" s="72"/>
      <c r="O54" s="72"/>
      <c r="P54" s="72"/>
      <c r="Q54" s="53">
        <v>1.7999999999999999E-2</v>
      </c>
      <c r="R54" s="53">
        <v>0.02</v>
      </c>
      <c r="S54" s="61"/>
      <c r="T54" s="61"/>
      <c r="U54" s="61">
        <v>0.14799999999999999</v>
      </c>
      <c r="V54" s="61">
        <v>0.13700000000000001</v>
      </c>
      <c r="W54" s="16">
        <v>1585</v>
      </c>
      <c r="X54" s="16">
        <v>1511</v>
      </c>
      <c r="Y54" s="91"/>
      <c r="Z54" s="274"/>
    </row>
    <row r="55" spans="1:26" ht="30" hidden="1" customHeight="1" outlineLevel="1">
      <c r="A55" s="128" t="s">
        <v>98</v>
      </c>
      <c r="B55" s="274"/>
      <c r="C55" s="163" t="s">
        <v>158</v>
      </c>
      <c r="D55" s="129" t="s">
        <v>32</v>
      </c>
      <c r="E55" s="32">
        <v>500</v>
      </c>
      <c r="F55" s="141">
        <v>657</v>
      </c>
      <c r="G55" s="12"/>
      <c r="H55" s="72"/>
      <c r="I55" s="32">
        <v>4942</v>
      </c>
      <c r="J55" s="283"/>
      <c r="K55" s="269"/>
      <c r="L55" s="266"/>
      <c r="M55" s="72"/>
      <c r="N55" s="72"/>
      <c r="O55" s="72"/>
      <c r="P55" s="72"/>
      <c r="Q55" s="53">
        <v>1.7999999999999999E-2</v>
      </c>
      <c r="R55" s="53">
        <v>0.02</v>
      </c>
      <c r="S55" s="61"/>
      <c r="T55" s="61"/>
      <c r="U55" s="61">
        <v>0.14799999999999999</v>
      </c>
      <c r="V55" s="61">
        <v>0.13700000000000001</v>
      </c>
      <c r="W55" s="16">
        <v>1585</v>
      </c>
      <c r="X55" s="16">
        <v>1511</v>
      </c>
      <c r="Y55" s="91"/>
      <c r="Z55" s="274"/>
    </row>
    <row r="56" spans="1:26" ht="60" hidden="1" customHeight="1" outlineLevel="1">
      <c r="A56" s="128" t="s">
        <v>99</v>
      </c>
      <c r="B56" s="274"/>
      <c r="C56" s="236" t="s">
        <v>178</v>
      </c>
      <c r="D56" s="129" t="s">
        <v>32</v>
      </c>
      <c r="E56" s="32">
        <v>758</v>
      </c>
      <c r="F56" s="141">
        <v>752</v>
      </c>
      <c r="G56" s="12"/>
      <c r="H56" s="72"/>
      <c r="I56" s="32">
        <v>8994</v>
      </c>
      <c r="J56" s="283"/>
      <c r="K56" s="269"/>
      <c r="L56" s="266"/>
      <c r="M56" s="72"/>
      <c r="N56" s="72"/>
      <c r="O56" s="72"/>
      <c r="P56" s="72"/>
      <c r="Q56" s="53">
        <v>1.7999999999999999E-2</v>
      </c>
      <c r="R56" s="53">
        <v>0.02</v>
      </c>
      <c r="S56" s="61"/>
      <c r="T56" s="61"/>
      <c r="U56" s="61">
        <v>0.14799999999999999</v>
      </c>
      <c r="V56" s="61">
        <v>0.13700000000000001</v>
      </c>
      <c r="W56" s="16">
        <v>1585</v>
      </c>
      <c r="X56" s="16">
        <v>1511</v>
      </c>
      <c r="Y56" s="91"/>
      <c r="Z56" s="274"/>
    </row>
    <row r="57" spans="1:26" ht="30" hidden="1" customHeight="1" outlineLevel="1">
      <c r="A57" s="128" t="s">
        <v>100</v>
      </c>
      <c r="B57" s="274"/>
      <c r="C57" s="163" t="s">
        <v>159</v>
      </c>
      <c r="D57" s="129" t="s">
        <v>32</v>
      </c>
      <c r="E57" s="32">
        <v>138</v>
      </c>
      <c r="F57" s="141">
        <v>210</v>
      </c>
      <c r="G57" s="12"/>
      <c r="H57" s="72"/>
      <c r="I57" s="32">
        <v>1151</v>
      </c>
      <c r="J57" s="284"/>
      <c r="K57" s="270"/>
      <c r="L57" s="266"/>
      <c r="M57" s="72"/>
      <c r="N57" s="72"/>
      <c r="O57" s="72"/>
      <c r="P57" s="72"/>
      <c r="Q57" s="53">
        <v>1.7999999999999999E-2</v>
      </c>
      <c r="R57" s="53">
        <v>0.02</v>
      </c>
      <c r="S57" s="61"/>
      <c r="T57" s="61"/>
      <c r="U57" s="61">
        <v>0.14799999999999999</v>
      </c>
      <c r="V57" s="61">
        <v>0.13700000000000001</v>
      </c>
      <c r="W57" s="16">
        <v>1585</v>
      </c>
      <c r="X57" s="16">
        <v>1511</v>
      </c>
      <c r="Y57" s="91"/>
      <c r="Z57" s="274"/>
    </row>
    <row r="58" spans="1:26" ht="30" hidden="1" customHeight="1" outlineLevel="1">
      <c r="A58" s="128" t="s">
        <v>101</v>
      </c>
      <c r="B58" s="274"/>
      <c r="C58" s="163" t="s">
        <v>160</v>
      </c>
      <c r="D58" s="129" t="s">
        <v>32</v>
      </c>
      <c r="E58" s="32">
        <v>309</v>
      </c>
      <c r="F58" s="141">
        <v>400</v>
      </c>
      <c r="G58" s="12"/>
      <c r="H58" s="72"/>
      <c r="I58" s="32">
        <v>2415</v>
      </c>
      <c r="J58" s="141">
        <v>1467.0989999999999</v>
      </c>
      <c r="K58" s="32">
        <f>J58-I58</f>
        <v>-947.90100000000007</v>
      </c>
      <c r="L58" s="266"/>
      <c r="M58" s="72"/>
      <c r="N58" s="72"/>
      <c r="O58" s="72"/>
      <c r="P58" s="72"/>
      <c r="Q58" s="53">
        <v>1.7999999999999999E-2</v>
      </c>
      <c r="R58" s="53">
        <v>0.02</v>
      </c>
      <c r="S58" s="61"/>
      <c r="T58" s="61"/>
      <c r="U58" s="61">
        <v>0.14799999999999999</v>
      </c>
      <c r="V58" s="61">
        <v>0.13700000000000001</v>
      </c>
      <c r="W58" s="16">
        <v>1585</v>
      </c>
      <c r="X58" s="16">
        <v>1511</v>
      </c>
      <c r="Y58" s="91"/>
      <c r="Z58" s="274"/>
    </row>
    <row r="59" spans="1:26" ht="159" hidden="1" customHeight="1" outlineLevel="1">
      <c r="A59" s="128" t="s">
        <v>102</v>
      </c>
      <c r="B59" s="274"/>
      <c r="C59" s="161" t="s">
        <v>161</v>
      </c>
      <c r="D59" s="129" t="s">
        <v>32</v>
      </c>
      <c r="E59" s="32">
        <v>538</v>
      </c>
      <c r="F59" s="141">
        <v>544</v>
      </c>
      <c r="G59" s="12"/>
      <c r="H59" s="72"/>
      <c r="I59" s="32">
        <v>13925</v>
      </c>
      <c r="J59" s="141">
        <v>7640</v>
      </c>
      <c r="K59" s="32">
        <f t="shared" ref="K59:K65" si="5">J59-I59</f>
        <v>-6285</v>
      </c>
      <c r="L59" s="267"/>
      <c r="M59" s="72"/>
      <c r="N59" s="72"/>
      <c r="O59" s="72"/>
      <c r="P59" s="72"/>
      <c r="Q59" s="53">
        <v>1.7999999999999999E-2</v>
      </c>
      <c r="R59" s="53">
        <v>0.02</v>
      </c>
      <c r="S59" s="61"/>
      <c r="T59" s="61"/>
      <c r="U59" s="61">
        <v>0.14799999999999999</v>
      </c>
      <c r="V59" s="61">
        <v>0.13700000000000001</v>
      </c>
      <c r="W59" s="16">
        <v>1585</v>
      </c>
      <c r="X59" s="16">
        <v>1511</v>
      </c>
      <c r="Y59" s="91"/>
      <c r="Z59" s="274"/>
    </row>
    <row r="60" spans="1:26" ht="45" hidden="1" customHeight="1" outlineLevel="1">
      <c r="A60" s="128" t="s">
        <v>103</v>
      </c>
      <c r="B60" s="274"/>
      <c r="C60" s="165" t="s">
        <v>162</v>
      </c>
      <c r="D60" s="129" t="s">
        <v>32</v>
      </c>
      <c r="E60" s="32">
        <v>800</v>
      </c>
      <c r="F60" s="141">
        <v>815</v>
      </c>
      <c r="G60" s="12"/>
      <c r="H60" s="72"/>
      <c r="I60" s="32">
        <v>5685</v>
      </c>
      <c r="J60" s="141">
        <v>5685</v>
      </c>
      <c r="K60" s="32">
        <f t="shared" si="5"/>
        <v>0</v>
      </c>
      <c r="L60" s="81"/>
      <c r="M60" s="72"/>
      <c r="N60" s="72"/>
      <c r="O60" s="72"/>
      <c r="P60" s="72"/>
      <c r="Q60" s="53">
        <v>1.7999999999999999E-2</v>
      </c>
      <c r="R60" s="53">
        <v>0.02</v>
      </c>
      <c r="S60" s="61"/>
      <c r="T60" s="61"/>
      <c r="U60" s="61">
        <v>0.14799999999999999</v>
      </c>
      <c r="V60" s="61">
        <v>0.13700000000000001</v>
      </c>
      <c r="W60" s="16">
        <v>1585</v>
      </c>
      <c r="X60" s="16">
        <v>1511</v>
      </c>
      <c r="Y60" s="91"/>
      <c r="Z60" s="274"/>
    </row>
    <row r="61" spans="1:26" ht="33.75" hidden="1" customHeight="1" outlineLevel="1">
      <c r="A61" s="128" t="s">
        <v>104</v>
      </c>
      <c r="B61" s="274"/>
      <c r="C61" s="165" t="s">
        <v>163</v>
      </c>
      <c r="D61" s="129" t="s">
        <v>32</v>
      </c>
      <c r="E61" s="32">
        <v>273</v>
      </c>
      <c r="F61" s="141">
        <v>300</v>
      </c>
      <c r="G61" s="12"/>
      <c r="H61" s="72"/>
      <c r="I61" s="32">
        <v>3543</v>
      </c>
      <c r="J61" s="141">
        <v>2386.0329999999999</v>
      </c>
      <c r="K61" s="32">
        <f t="shared" si="5"/>
        <v>-1156.9670000000001</v>
      </c>
      <c r="L61" s="265" t="s">
        <v>213</v>
      </c>
      <c r="M61" s="72"/>
      <c r="N61" s="72"/>
      <c r="O61" s="72"/>
      <c r="P61" s="72"/>
      <c r="Q61" s="53">
        <v>1.7999999999999999E-2</v>
      </c>
      <c r="R61" s="53">
        <v>0.02</v>
      </c>
      <c r="S61" s="61"/>
      <c r="T61" s="61"/>
      <c r="U61" s="61">
        <v>0.14799999999999999</v>
      </c>
      <c r="V61" s="61">
        <v>0.13700000000000001</v>
      </c>
      <c r="W61" s="16">
        <v>1585</v>
      </c>
      <c r="X61" s="16">
        <v>1511</v>
      </c>
      <c r="Y61" s="91"/>
      <c r="Z61" s="274"/>
    </row>
    <row r="62" spans="1:26" ht="114" hidden="1" customHeight="1" outlineLevel="1">
      <c r="A62" s="128" t="s">
        <v>105</v>
      </c>
      <c r="B62" s="274"/>
      <c r="C62" s="165" t="s">
        <v>164</v>
      </c>
      <c r="D62" s="129" t="s">
        <v>32</v>
      </c>
      <c r="E62" s="32">
        <v>671</v>
      </c>
      <c r="F62" s="141">
        <v>688</v>
      </c>
      <c r="G62" s="12"/>
      <c r="H62" s="72"/>
      <c r="I62" s="32">
        <v>19558</v>
      </c>
      <c r="J62" s="141">
        <v>6919.3140000000003</v>
      </c>
      <c r="K62" s="32">
        <f t="shared" si="5"/>
        <v>-12638.686</v>
      </c>
      <c r="L62" s="267"/>
      <c r="M62" s="72"/>
      <c r="N62" s="72"/>
      <c r="O62" s="72"/>
      <c r="P62" s="72"/>
      <c r="Q62" s="53">
        <v>1.7999999999999999E-2</v>
      </c>
      <c r="R62" s="53">
        <v>0.02</v>
      </c>
      <c r="S62" s="61"/>
      <c r="T62" s="61"/>
      <c r="U62" s="61">
        <v>0.14799999999999999</v>
      </c>
      <c r="V62" s="61">
        <v>0.13700000000000001</v>
      </c>
      <c r="W62" s="16">
        <v>1585</v>
      </c>
      <c r="X62" s="16">
        <v>1511</v>
      </c>
      <c r="Y62" s="91"/>
      <c r="Z62" s="274"/>
    </row>
    <row r="63" spans="1:26" ht="15" hidden="1" customHeight="1" outlineLevel="1">
      <c r="A63" s="128" t="s">
        <v>106</v>
      </c>
      <c r="B63" s="274"/>
      <c r="C63" s="166" t="s">
        <v>165</v>
      </c>
      <c r="D63" s="129" t="s">
        <v>32</v>
      </c>
      <c r="E63" s="32">
        <v>384</v>
      </c>
      <c r="F63" s="141">
        <v>420</v>
      </c>
      <c r="G63" s="12"/>
      <c r="H63" s="72"/>
      <c r="I63" s="32">
        <v>4303</v>
      </c>
      <c r="J63" s="141">
        <v>4303</v>
      </c>
      <c r="K63" s="32">
        <f t="shared" si="5"/>
        <v>0</v>
      </c>
      <c r="L63" s="81"/>
      <c r="M63" s="72"/>
      <c r="N63" s="72"/>
      <c r="O63" s="72"/>
      <c r="P63" s="72"/>
      <c r="Q63" s="53">
        <v>1.7999999999999999E-2</v>
      </c>
      <c r="R63" s="53">
        <v>0.02</v>
      </c>
      <c r="S63" s="61"/>
      <c r="T63" s="61"/>
      <c r="U63" s="61">
        <v>0.14799999999999999</v>
      </c>
      <c r="V63" s="61">
        <v>0.13700000000000001</v>
      </c>
      <c r="W63" s="16">
        <v>1585</v>
      </c>
      <c r="X63" s="16">
        <v>1511</v>
      </c>
      <c r="Y63" s="91"/>
      <c r="Z63" s="274"/>
    </row>
    <row r="64" spans="1:26" ht="30" hidden="1" customHeight="1" outlineLevel="1">
      <c r="A64" s="128" t="s">
        <v>107</v>
      </c>
      <c r="B64" s="274"/>
      <c r="C64" s="166" t="s">
        <v>166</v>
      </c>
      <c r="D64" s="129" t="s">
        <v>32</v>
      </c>
      <c r="E64" s="32">
        <v>690</v>
      </c>
      <c r="F64" s="141">
        <v>756</v>
      </c>
      <c r="G64" s="12"/>
      <c r="H64" s="72"/>
      <c r="I64" s="32">
        <v>32628</v>
      </c>
      <c r="J64" s="141">
        <v>16008.433999999999</v>
      </c>
      <c r="K64" s="32">
        <f t="shared" si="5"/>
        <v>-16619.565999999999</v>
      </c>
      <c r="L64" s="81"/>
      <c r="M64" s="72"/>
      <c r="N64" s="72"/>
      <c r="O64" s="72"/>
      <c r="P64" s="72"/>
      <c r="Q64" s="53">
        <v>1.7999999999999999E-2</v>
      </c>
      <c r="R64" s="53">
        <v>0.02</v>
      </c>
      <c r="S64" s="61"/>
      <c r="T64" s="61"/>
      <c r="U64" s="61">
        <v>0.14799999999999999</v>
      </c>
      <c r="V64" s="61">
        <v>0.13700000000000001</v>
      </c>
      <c r="W64" s="16">
        <v>1585</v>
      </c>
      <c r="X64" s="16">
        <v>1511</v>
      </c>
      <c r="Y64" s="91"/>
      <c r="Z64" s="274"/>
    </row>
    <row r="65" spans="1:26" ht="15" hidden="1" customHeight="1" outlineLevel="1">
      <c r="A65" s="128" t="s">
        <v>108</v>
      </c>
      <c r="B65" s="274"/>
      <c r="C65" s="167" t="s">
        <v>167</v>
      </c>
      <c r="D65" s="129" t="s">
        <v>32</v>
      </c>
      <c r="E65" s="32">
        <v>407</v>
      </c>
      <c r="F65" s="141">
        <v>407</v>
      </c>
      <c r="G65" s="12"/>
      <c r="H65" s="72"/>
      <c r="I65" s="32">
        <v>2039</v>
      </c>
      <c r="J65" s="141">
        <v>2039</v>
      </c>
      <c r="K65" s="32">
        <f t="shared" si="5"/>
        <v>0</v>
      </c>
      <c r="L65" s="81"/>
      <c r="M65" s="72"/>
      <c r="N65" s="72"/>
      <c r="O65" s="72"/>
      <c r="P65" s="72"/>
      <c r="Q65" s="53">
        <v>1.7999999999999999E-2</v>
      </c>
      <c r="R65" s="53">
        <v>0.02</v>
      </c>
      <c r="S65" s="61"/>
      <c r="T65" s="61"/>
      <c r="U65" s="61">
        <v>0.14799999999999999</v>
      </c>
      <c r="V65" s="61">
        <v>0.13700000000000001</v>
      </c>
      <c r="W65" s="16">
        <v>1585</v>
      </c>
      <c r="X65" s="16">
        <v>1511</v>
      </c>
      <c r="Y65" s="91"/>
      <c r="Z65" s="274"/>
    </row>
    <row r="66" spans="1:26" ht="30" hidden="1" customHeight="1" outlineLevel="1">
      <c r="A66" s="128" t="s">
        <v>109</v>
      </c>
      <c r="B66" s="274"/>
      <c r="C66" s="162" t="s">
        <v>168</v>
      </c>
      <c r="D66" s="129" t="s">
        <v>32</v>
      </c>
      <c r="E66" s="32">
        <v>143</v>
      </c>
      <c r="F66" s="141">
        <v>170</v>
      </c>
      <c r="G66" s="12"/>
      <c r="H66" s="72"/>
      <c r="I66" s="32">
        <v>2985</v>
      </c>
      <c r="J66" s="282">
        <v>5269.43</v>
      </c>
      <c r="K66" s="268">
        <f>J66-I66-I67-I68-I69</f>
        <v>-7446.57</v>
      </c>
      <c r="L66" s="81" t="s">
        <v>211</v>
      </c>
      <c r="M66" s="72"/>
      <c r="N66" s="72"/>
      <c r="O66" s="72"/>
      <c r="P66" s="72"/>
      <c r="Q66" s="53">
        <v>1.7999999999999999E-2</v>
      </c>
      <c r="R66" s="53">
        <v>0.02</v>
      </c>
      <c r="S66" s="61"/>
      <c r="T66" s="61"/>
      <c r="U66" s="61">
        <v>0.14799999999999999</v>
      </c>
      <c r="V66" s="61">
        <v>0.13700000000000001</v>
      </c>
      <c r="W66" s="16">
        <v>1585</v>
      </c>
      <c r="X66" s="16">
        <v>1511</v>
      </c>
      <c r="Y66" s="91"/>
      <c r="Z66" s="274"/>
    </row>
    <row r="67" spans="1:26" ht="70.5" hidden="1" customHeight="1" outlineLevel="1">
      <c r="A67" s="128" t="s">
        <v>110</v>
      </c>
      <c r="B67" s="274"/>
      <c r="C67" s="162" t="s">
        <v>169</v>
      </c>
      <c r="D67" s="129" t="s">
        <v>32</v>
      </c>
      <c r="E67" s="32">
        <v>261</v>
      </c>
      <c r="F67" s="141">
        <v>220</v>
      </c>
      <c r="G67" s="12"/>
      <c r="H67" s="72"/>
      <c r="I67" s="32">
        <v>3757</v>
      </c>
      <c r="J67" s="283"/>
      <c r="K67" s="269"/>
      <c r="L67" s="265" t="s">
        <v>228</v>
      </c>
      <c r="M67" s="72"/>
      <c r="N67" s="72"/>
      <c r="O67" s="72"/>
      <c r="P67" s="72"/>
      <c r="Q67" s="53">
        <v>1.7999999999999999E-2</v>
      </c>
      <c r="R67" s="53">
        <v>0.02</v>
      </c>
      <c r="S67" s="61"/>
      <c r="T67" s="61"/>
      <c r="U67" s="61">
        <v>0.14799999999999999</v>
      </c>
      <c r="V67" s="61">
        <v>0.13700000000000001</v>
      </c>
      <c r="W67" s="16">
        <v>1585</v>
      </c>
      <c r="X67" s="16">
        <v>1511</v>
      </c>
      <c r="Y67" s="91"/>
      <c r="Z67" s="274"/>
    </row>
    <row r="68" spans="1:26" ht="91.5" hidden="1" customHeight="1" outlineLevel="1">
      <c r="A68" s="128" t="s">
        <v>111</v>
      </c>
      <c r="B68" s="274"/>
      <c r="C68" s="162" t="s">
        <v>170</v>
      </c>
      <c r="D68" s="129" t="s">
        <v>32</v>
      </c>
      <c r="E68" s="32">
        <v>370</v>
      </c>
      <c r="F68" s="141">
        <v>372</v>
      </c>
      <c r="G68" s="12"/>
      <c r="H68" s="72"/>
      <c r="I68" s="32">
        <v>3907</v>
      </c>
      <c r="J68" s="283"/>
      <c r="K68" s="269"/>
      <c r="L68" s="266"/>
      <c r="M68" s="72"/>
      <c r="N68" s="72"/>
      <c r="O68" s="72"/>
      <c r="P68" s="72"/>
      <c r="Q68" s="53">
        <v>1.7999999999999999E-2</v>
      </c>
      <c r="R68" s="53">
        <v>0.02</v>
      </c>
      <c r="S68" s="61"/>
      <c r="T68" s="61"/>
      <c r="U68" s="61">
        <v>0.14799999999999999</v>
      </c>
      <c r="V68" s="61">
        <v>0.13700000000000001</v>
      </c>
      <c r="W68" s="16">
        <v>1585</v>
      </c>
      <c r="X68" s="16">
        <v>1511</v>
      </c>
      <c r="Y68" s="91"/>
      <c r="Z68" s="274"/>
    </row>
    <row r="69" spans="1:26" ht="159" hidden="1" customHeight="1" outlineLevel="1">
      <c r="A69" s="128" t="s">
        <v>112</v>
      </c>
      <c r="B69" s="274"/>
      <c r="C69" s="162" t="s">
        <v>171</v>
      </c>
      <c r="D69" s="129" t="s">
        <v>32</v>
      </c>
      <c r="E69" s="32">
        <v>239</v>
      </c>
      <c r="F69" s="141">
        <v>216</v>
      </c>
      <c r="G69" s="12"/>
      <c r="H69" s="72"/>
      <c r="I69" s="32">
        <v>2067</v>
      </c>
      <c r="J69" s="284"/>
      <c r="K69" s="270"/>
      <c r="L69" s="267"/>
      <c r="M69" s="72"/>
      <c r="N69" s="72"/>
      <c r="O69" s="72"/>
      <c r="P69" s="72"/>
      <c r="Q69" s="53">
        <v>1.7999999999999999E-2</v>
      </c>
      <c r="R69" s="53">
        <v>0.02</v>
      </c>
      <c r="S69" s="61"/>
      <c r="T69" s="61"/>
      <c r="U69" s="61">
        <v>0.14799999999999999</v>
      </c>
      <c r="V69" s="61">
        <v>0.13700000000000001</v>
      </c>
      <c r="W69" s="16">
        <v>1585</v>
      </c>
      <c r="X69" s="16">
        <v>1511</v>
      </c>
      <c r="Y69" s="91"/>
      <c r="Z69" s="274"/>
    </row>
    <row r="70" spans="1:26" ht="30" hidden="1" customHeight="1" outlineLevel="1">
      <c r="A70" s="128" t="s">
        <v>113</v>
      </c>
      <c r="B70" s="274"/>
      <c r="C70" s="163" t="s">
        <v>172</v>
      </c>
      <c r="D70" s="129" t="s">
        <v>32</v>
      </c>
      <c r="E70" s="32">
        <v>314</v>
      </c>
      <c r="F70" s="141">
        <v>345</v>
      </c>
      <c r="G70" s="12"/>
      <c r="H70" s="72"/>
      <c r="I70" s="32">
        <v>3795</v>
      </c>
      <c r="J70" s="282">
        <v>9990.5020000000004</v>
      </c>
      <c r="K70" s="268">
        <f>J70-I70-I71-I72-I73</f>
        <v>-4827.4979999999996</v>
      </c>
      <c r="L70" s="81" t="s">
        <v>211</v>
      </c>
      <c r="M70" s="72"/>
      <c r="N70" s="72"/>
      <c r="O70" s="72"/>
      <c r="P70" s="72"/>
      <c r="Q70" s="53">
        <v>1.7999999999999999E-2</v>
      </c>
      <c r="R70" s="53">
        <v>0.02</v>
      </c>
      <c r="S70" s="61"/>
      <c r="T70" s="61"/>
      <c r="U70" s="61">
        <v>0.14799999999999999</v>
      </c>
      <c r="V70" s="61">
        <v>0.13700000000000001</v>
      </c>
      <c r="W70" s="16">
        <v>1585</v>
      </c>
      <c r="X70" s="16">
        <v>1511</v>
      </c>
      <c r="Y70" s="91"/>
      <c r="Z70" s="274"/>
    </row>
    <row r="71" spans="1:26" ht="30" hidden="1" customHeight="1" outlineLevel="1">
      <c r="A71" s="128" t="s">
        <v>114</v>
      </c>
      <c r="B71" s="274"/>
      <c r="C71" s="163" t="s">
        <v>173</v>
      </c>
      <c r="D71" s="129" t="s">
        <v>32</v>
      </c>
      <c r="E71" s="32">
        <v>111</v>
      </c>
      <c r="F71" s="141">
        <v>105</v>
      </c>
      <c r="G71" s="12"/>
      <c r="H71" s="72"/>
      <c r="I71" s="32">
        <v>1700</v>
      </c>
      <c r="J71" s="283"/>
      <c r="K71" s="269"/>
      <c r="L71" s="265" t="s">
        <v>229</v>
      </c>
      <c r="M71" s="72"/>
      <c r="N71" s="72"/>
      <c r="O71" s="72"/>
      <c r="P71" s="72"/>
      <c r="Q71" s="53">
        <v>1.7999999999999999E-2</v>
      </c>
      <c r="R71" s="53">
        <v>0.02</v>
      </c>
      <c r="S71" s="61"/>
      <c r="T71" s="61"/>
      <c r="U71" s="61">
        <v>0.14799999999999999</v>
      </c>
      <c r="V71" s="61">
        <v>0.13700000000000001</v>
      </c>
      <c r="W71" s="16">
        <v>1585</v>
      </c>
      <c r="X71" s="16">
        <v>1511</v>
      </c>
      <c r="Y71" s="91"/>
      <c r="Z71" s="274"/>
    </row>
    <row r="72" spans="1:26" ht="30" hidden="1" customHeight="1" outlineLevel="1">
      <c r="A72" s="128" t="s">
        <v>115</v>
      </c>
      <c r="B72" s="274"/>
      <c r="C72" s="163" t="s">
        <v>174</v>
      </c>
      <c r="D72" s="129" t="s">
        <v>32</v>
      </c>
      <c r="E72" s="32">
        <v>326</v>
      </c>
      <c r="F72" s="141">
        <v>346</v>
      </c>
      <c r="G72" s="12"/>
      <c r="H72" s="72"/>
      <c r="I72" s="32">
        <v>3696</v>
      </c>
      <c r="J72" s="283"/>
      <c r="K72" s="269"/>
      <c r="L72" s="266"/>
      <c r="M72" s="72"/>
      <c r="N72" s="72"/>
      <c r="O72" s="72"/>
      <c r="P72" s="72"/>
      <c r="Q72" s="53">
        <v>1.7999999999999999E-2</v>
      </c>
      <c r="R72" s="53">
        <v>0.02</v>
      </c>
      <c r="S72" s="61"/>
      <c r="T72" s="61"/>
      <c r="U72" s="61">
        <v>0.14799999999999999</v>
      </c>
      <c r="V72" s="61">
        <v>0.13700000000000001</v>
      </c>
      <c r="W72" s="16">
        <v>1585</v>
      </c>
      <c r="X72" s="16">
        <v>1511</v>
      </c>
      <c r="Y72" s="91"/>
      <c r="Z72" s="274"/>
    </row>
    <row r="73" spans="1:26" ht="67.5" hidden="1" customHeight="1" outlineLevel="1">
      <c r="A73" s="128" t="s">
        <v>116</v>
      </c>
      <c r="B73" s="274"/>
      <c r="C73" s="161" t="s">
        <v>175</v>
      </c>
      <c r="D73" s="129" t="s">
        <v>32</v>
      </c>
      <c r="E73" s="32">
        <v>439</v>
      </c>
      <c r="F73" s="141">
        <v>458</v>
      </c>
      <c r="G73" s="12"/>
      <c r="H73" s="72"/>
      <c r="I73" s="32">
        <v>5627</v>
      </c>
      <c r="J73" s="284"/>
      <c r="K73" s="270"/>
      <c r="L73" s="266"/>
      <c r="M73" s="72"/>
      <c r="N73" s="72"/>
      <c r="O73" s="72"/>
      <c r="P73" s="72"/>
      <c r="Q73" s="53">
        <v>1.7999999999999999E-2</v>
      </c>
      <c r="R73" s="53">
        <v>0.02</v>
      </c>
      <c r="S73" s="61"/>
      <c r="T73" s="61"/>
      <c r="U73" s="61">
        <v>0.14799999999999999</v>
      </c>
      <c r="V73" s="61">
        <v>0.13700000000000001</v>
      </c>
      <c r="W73" s="16">
        <v>1585</v>
      </c>
      <c r="X73" s="16">
        <v>1511</v>
      </c>
      <c r="Y73" s="91"/>
      <c r="Z73" s="274"/>
    </row>
    <row r="74" spans="1:26" ht="84" hidden="1" customHeight="1" outlineLevel="1">
      <c r="A74" s="128" t="s">
        <v>117</v>
      </c>
      <c r="B74" s="274"/>
      <c r="C74" s="161" t="s">
        <v>176</v>
      </c>
      <c r="D74" s="129" t="s">
        <v>32</v>
      </c>
      <c r="E74" s="32">
        <v>456</v>
      </c>
      <c r="F74" s="141">
        <v>448</v>
      </c>
      <c r="G74" s="12"/>
      <c r="H74" s="72"/>
      <c r="I74" s="32">
        <v>4053</v>
      </c>
      <c r="J74" s="141">
        <v>2465</v>
      </c>
      <c r="K74" s="32">
        <f>J74-I74</f>
        <v>-1588</v>
      </c>
      <c r="L74" s="267"/>
      <c r="M74" s="72"/>
      <c r="N74" s="72"/>
      <c r="O74" s="72"/>
      <c r="P74" s="72"/>
      <c r="Q74" s="53">
        <v>1.7999999999999999E-2</v>
      </c>
      <c r="R74" s="53">
        <v>0.02</v>
      </c>
      <c r="S74" s="61"/>
      <c r="T74" s="61"/>
      <c r="U74" s="61">
        <v>0.14799999999999999</v>
      </c>
      <c r="V74" s="61">
        <v>0.13700000000000001</v>
      </c>
      <c r="W74" s="16">
        <v>1585</v>
      </c>
      <c r="X74" s="16">
        <v>1511</v>
      </c>
      <c r="Y74" s="91"/>
      <c r="Z74" s="274"/>
    </row>
    <row r="75" spans="1:26" ht="78.75" hidden="1" customHeight="1" outlineLevel="1">
      <c r="A75" s="128" t="s">
        <v>118</v>
      </c>
      <c r="B75" s="274"/>
      <c r="C75" s="158" t="s">
        <v>86</v>
      </c>
      <c r="D75" s="129" t="s">
        <v>32</v>
      </c>
      <c r="E75" s="32"/>
      <c r="F75" s="141">
        <v>3794</v>
      </c>
      <c r="G75" s="12"/>
      <c r="H75" s="72"/>
      <c r="I75" s="32">
        <v>0</v>
      </c>
      <c r="J75" s="141">
        <f>1295+4230+698+1461.253+1044.659+2301.237+1299+2747+1719+1971+1664+1935+33987.33</f>
        <v>56352.479000000007</v>
      </c>
      <c r="K75" s="32">
        <f>J75-I75</f>
        <v>56352.479000000007</v>
      </c>
      <c r="L75" s="81" t="s">
        <v>220</v>
      </c>
      <c r="M75" s="72"/>
      <c r="N75" s="72"/>
      <c r="O75" s="72"/>
      <c r="P75" s="72"/>
      <c r="Q75" s="53">
        <v>1.7999999999999999E-2</v>
      </c>
      <c r="R75" s="53">
        <v>0.02</v>
      </c>
      <c r="S75" s="61"/>
      <c r="T75" s="61"/>
      <c r="U75" s="61">
        <v>0.14799999999999999</v>
      </c>
      <c r="V75" s="61">
        <v>0.13700000000000001</v>
      </c>
      <c r="W75" s="16">
        <v>1585</v>
      </c>
      <c r="X75" s="16">
        <v>1511</v>
      </c>
      <c r="Y75" s="91"/>
      <c r="Z75" s="274"/>
    </row>
    <row r="76" spans="1:26" s="176" customFormat="1" ht="28.5" collapsed="1">
      <c r="A76" s="169" t="s">
        <v>180</v>
      </c>
      <c r="B76" s="274"/>
      <c r="C76" s="173" t="s">
        <v>181</v>
      </c>
      <c r="D76" s="169"/>
      <c r="E76" s="34">
        <v>1</v>
      </c>
      <c r="F76" s="34">
        <v>3</v>
      </c>
      <c r="G76" s="57">
        <v>2017</v>
      </c>
      <c r="H76" s="174"/>
      <c r="I76" s="170">
        <f>SUM(I77:I79)</f>
        <v>1644</v>
      </c>
      <c r="J76" s="170">
        <f>SUM(J77:J79)</f>
        <v>109514</v>
      </c>
      <c r="K76" s="34">
        <f>J76-I76</f>
        <v>107870</v>
      </c>
      <c r="L76" s="171"/>
      <c r="M76" s="174"/>
      <c r="N76" s="174"/>
      <c r="O76" s="174"/>
      <c r="P76" s="174"/>
      <c r="Q76" s="58">
        <v>0.49</v>
      </c>
      <c r="R76" s="58">
        <v>0.51</v>
      </c>
      <c r="S76" s="59">
        <v>0.84</v>
      </c>
      <c r="T76" s="59">
        <v>0.83</v>
      </c>
      <c r="U76" s="172">
        <v>0.14799999999999999</v>
      </c>
      <c r="V76" s="172">
        <v>0.13700000000000001</v>
      </c>
      <c r="W76" s="65">
        <v>1585</v>
      </c>
      <c r="X76" s="65">
        <v>1511</v>
      </c>
      <c r="Y76" s="175"/>
      <c r="Z76" s="274"/>
    </row>
    <row r="77" spans="1:26" ht="15" hidden="1" customHeight="1" outlineLevel="1">
      <c r="A77" s="128" t="s">
        <v>83</v>
      </c>
      <c r="B77" s="274"/>
      <c r="C77" s="163" t="s">
        <v>182</v>
      </c>
      <c r="D77" s="128" t="s">
        <v>29</v>
      </c>
      <c r="E77" s="32">
        <v>1</v>
      </c>
      <c r="F77" s="32">
        <v>1</v>
      </c>
      <c r="G77" s="12"/>
      <c r="H77" s="72"/>
      <c r="I77" s="32">
        <v>1644</v>
      </c>
      <c r="J77" s="141">
        <v>1644</v>
      </c>
      <c r="K77" s="32">
        <f>J77-I77</f>
        <v>0</v>
      </c>
      <c r="L77" s="81"/>
      <c r="M77" s="72"/>
      <c r="N77" s="72"/>
      <c r="O77" s="72"/>
      <c r="P77" s="72"/>
      <c r="Q77" s="47">
        <v>0.49</v>
      </c>
      <c r="R77" s="47">
        <v>0.51</v>
      </c>
      <c r="S77" s="49">
        <v>0.84</v>
      </c>
      <c r="T77" s="49">
        <v>0.83</v>
      </c>
      <c r="U77" s="61">
        <v>0.14799999999999999</v>
      </c>
      <c r="V77" s="61">
        <v>0.13700000000000001</v>
      </c>
      <c r="W77" s="16">
        <v>1585</v>
      </c>
      <c r="X77" s="16">
        <v>1511</v>
      </c>
      <c r="Y77" s="91"/>
      <c r="Z77" s="274"/>
    </row>
    <row r="78" spans="1:26" ht="30" hidden="1" customHeight="1" outlineLevel="1">
      <c r="A78" s="128" t="s">
        <v>192</v>
      </c>
      <c r="B78" s="274"/>
      <c r="C78" s="163" t="s">
        <v>187</v>
      </c>
      <c r="D78" s="128" t="s">
        <v>29</v>
      </c>
      <c r="E78" s="32"/>
      <c r="F78" s="32">
        <v>1</v>
      </c>
      <c r="G78" s="12"/>
      <c r="H78" s="72"/>
      <c r="I78" s="32"/>
      <c r="J78" s="141">
        <v>46400</v>
      </c>
      <c r="K78" s="32">
        <f t="shared" ref="K78:K79" si="6">J78-I78</f>
        <v>46400</v>
      </c>
      <c r="L78" s="276" t="s">
        <v>220</v>
      </c>
      <c r="M78" s="72"/>
      <c r="N78" s="72"/>
      <c r="O78" s="72"/>
      <c r="P78" s="72"/>
      <c r="Q78" s="47">
        <v>0.65</v>
      </c>
      <c r="R78" s="47">
        <v>0.66</v>
      </c>
      <c r="S78" s="49">
        <v>0.34</v>
      </c>
      <c r="T78" s="49">
        <v>0.33800000000000002</v>
      </c>
      <c r="U78" s="61">
        <v>0.14799999999999999</v>
      </c>
      <c r="V78" s="61">
        <v>0.13700000000000001</v>
      </c>
      <c r="W78" s="16">
        <v>1585</v>
      </c>
      <c r="X78" s="16">
        <v>1511</v>
      </c>
      <c r="Y78" s="91"/>
      <c r="Z78" s="274"/>
    </row>
    <row r="79" spans="1:26" ht="30" hidden="1" customHeight="1" outlineLevel="1">
      <c r="A79" s="128" t="s">
        <v>193</v>
      </c>
      <c r="B79" s="274"/>
      <c r="C79" s="163" t="s">
        <v>188</v>
      </c>
      <c r="D79" s="128" t="s">
        <v>29</v>
      </c>
      <c r="E79" s="32"/>
      <c r="F79" s="32">
        <v>1</v>
      </c>
      <c r="G79" s="12"/>
      <c r="H79" s="72"/>
      <c r="I79" s="32"/>
      <c r="J79" s="141">
        <v>61470</v>
      </c>
      <c r="K79" s="32">
        <f t="shared" si="6"/>
        <v>61470</v>
      </c>
      <c r="L79" s="277"/>
      <c r="M79" s="72"/>
      <c r="N79" s="72"/>
      <c r="O79" s="72"/>
      <c r="P79" s="72"/>
      <c r="Q79" s="47">
        <v>0.65</v>
      </c>
      <c r="R79" s="47">
        <v>0.66</v>
      </c>
      <c r="S79" s="49">
        <v>0.34</v>
      </c>
      <c r="T79" s="49">
        <v>0.33800000000000002</v>
      </c>
      <c r="U79" s="61">
        <v>0.14799999999999999</v>
      </c>
      <c r="V79" s="61">
        <v>0.13700000000000001</v>
      </c>
      <c r="W79" s="16">
        <v>1585</v>
      </c>
      <c r="X79" s="16">
        <v>1511</v>
      </c>
      <c r="Y79" s="91"/>
      <c r="Z79" s="274"/>
    </row>
    <row r="80" spans="1:26" s="134" customFormat="1" ht="45.75" customHeight="1" collapsed="1">
      <c r="A80" s="6"/>
      <c r="B80" s="274"/>
      <c r="C80" s="125" t="s">
        <v>240</v>
      </c>
      <c r="D80" s="6"/>
      <c r="E80" s="78"/>
      <c r="F80" s="78"/>
      <c r="G80" s="78"/>
      <c r="H80" s="78">
        <f>+H81+H109+H110</f>
        <v>0</v>
      </c>
      <c r="I80" s="78">
        <f>I81+I85+I88</f>
        <v>0</v>
      </c>
      <c r="J80" s="78">
        <f>J81+J85+J88</f>
        <v>49290.881000000001</v>
      </c>
      <c r="K80" s="78">
        <f>J80-I80</f>
        <v>49290.881000000001</v>
      </c>
      <c r="L80" s="4"/>
      <c r="M80" s="78"/>
      <c r="N80" s="78"/>
      <c r="O80" s="78"/>
      <c r="P80" s="78"/>
      <c r="Q80" s="86"/>
      <c r="R80" s="86"/>
      <c r="S80" s="87"/>
      <c r="T80" s="87"/>
      <c r="U80" s="87"/>
      <c r="V80" s="87"/>
      <c r="W80" s="83"/>
      <c r="X80" s="83"/>
      <c r="Y80" s="9"/>
      <c r="Z80" s="274"/>
    </row>
    <row r="81" spans="1:26">
      <c r="A81" s="241" t="s">
        <v>241</v>
      </c>
      <c r="B81" s="274"/>
      <c r="C81" s="227" t="s">
        <v>234</v>
      </c>
      <c r="D81" s="128"/>
      <c r="E81" s="32"/>
      <c r="F81" s="32"/>
      <c r="G81" s="226" t="s">
        <v>179</v>
      </c>
      <c r="H81" s="72"/>
      <c r="I81" s="32"/>
      <c r="J81" s="170">
        <f>SUM(J82:J84)</f>
        <v>15799</v>
      </c>
      <c r="K81" s="170">
        <f>SUM(K82:K84)</f>
        <v>15799</v>
      </c>
      <c r="L81" s="233"/>
      <c r="M81" s="72"/>
      <c r="N81" s="72"/>
      <c r="O81" s="72"/>
      <c r="P81" s="72"/>
      <c r="Q81" s="58">
        <v>0.09</v>
      </c>
      <c r="R81" s="58">
        <v>0.13</v>
      </c>
      <c r="S81" s="59">
        <v>0.83099999999999996</v>
      </c>
      <c r="T81" s="59">
        <v>0.82</v>
      </c>
      <c r="U81" s="59">
        <v>0.215</v>
      </c>
      <c r="V81" s="59">
        <v>0.151</v>
      </c>
      <c r="W81" s="16"/>
      <c r="X81" s="16"/>
      <c r="Y81" s="91"/>
      <c r="Z81" s="274"/>
    </row>
    <row r="82" spans="1:26" ht="29.25" hidden="1" customHeight="1" outlineLevel="1">
      <c r="A82" s="246" t="s">
        <v>78</v>
      </c>
      <c r="B82" s="274"/>
      <c r="C82" s="163" t="s">
        <v>231</v>
      </c>
      <c r="D82" s="128" t="s">
        <v>29</v>
      </c>
      <c r="E82" s="32"/>
      <c r="F82" s="32">
        <v>2</v>
      </c>
      <c r="G82" s="12"/>
      <c r="H82" s="72"/>
      <c r="I82" s="32"/>
      <c r="J82" s="141">
        <v>10368</v>
      </c>
      <c r="K82" s="32">
        <f>J82-I82</f>
        <v>10368</v>
      </c>
      <c r="L82" s="81"/>
      <c r="M82" s="72"/>
      <c r="N82" s="72"/>
      <c r="O82" s="72"/>
      <c r="P82" s="72"/>
      <c r="Q82" s="47">
        <v>0.09</v>
      </c>
      <c r="R82" s="47">
        <v>0.13</v>
      </c>
      <c r="S82" s="49">
        <v>0.83099999999999996</v>
      </c>
      <c r="T82" s="49">
        <v>0.82</v>
      </c>
      <c r="U82" s="49">
        <v>0.215</v>
      </c>
      <c r="V82" s="49">
        <v>0.151</v>
      </c>
      <c r="W82" s="16"/>
      <c r="X82" s="16"/>
      <c r="Y82" s="91"/>
      <c r="Z82" s="274"/>
    </row>
    <row r="83" spans="1:26" ht="15" hidden="1" customHeight="1" outlineLevel="1">
      <c r="A83" s="246" t="s">
        <v>242</v>
      </c>
      <c r="B83" s="274"/>
      <c r="C83" s="163" t="s">
        <v>233</v>
      </c>
      <c r="D83" s="128" t="s">
        <v>29</v>
      </c>
      <c r="E83" s="32"/>
      <c r="F83" s="32">
        <v>2</v>
      </c>
      <c r="G83" s="12"/>
      <c r="H83" s="72"/>
      <c r="I83" s="32"/>
      <c r="J83" s="141">
        <v>1413</v>
      </c>
      <c r="K83" s="32">
        <f>J83-I83</f>
        <v>1413</v>
      </c>
      <c r="L83" s="81"/>
      <c r="M83" s="72"/>
      <c r="N83" s="72"/>
      <c r="O83" s="72"/>
      <c r="P83" s="72"/>
      <c r="Q83" s="47">
        <v>0.09</v>
      </c>
      <c r="R83" s="47">
        <v>0.13</v>
      </c>
      <c r="S83" s="49">
        <v>0.83099999999999996</v>
      </c>
      <c r="T83" s="49">
        <v>0.82</v>
      </c>
      <c r="U83" s="49">
        <v>0.215</v>
      </c>
      <c r="V83" s="49">
        <v>0.151</v>
      </c>
      <c r="W83" s="16"/>
      <c r="X83" s="16"/>
      <c r="Y83" s="91"/>
      <c r="Z83" s="274"/>
    </row>
    <row r="84" spans="1:26" ht="30" hidden="1" customHeight="1" outlineLevel="1">
      <c r="A84" s="246" t="s">
        <v>243</v>
      </c>
      <c r="B84" s="274"/>
      <c r="C84" s="163" t="s">
        <v>232</v>
      </c>
      <c r="D84" s="128" t="s">
        <v>29</v>
      </c>
      <c r="E84" s="32"/>
      <c r="F84" s="32">
        <v>2</v>
      </c>
      <c r="G84" s="12"/>
      <c r="H84" s="72"/>
      <c r="I84" s="32"/>
      <c r="J84" s="141">
        <v>4018</v>
      </c>
      <c r="K84" s="32">
        <v>4018</v>
      </c>
      <c r="L84" s="81"/>
      <c r="M84" s="72"/>
      <c r="N84" s="72"/>
      <c r="O84" s="72"/>
      <c r="P84" s="72"/>
      <c r="Q84" s="53">
        <v>0.55000000000000004</v>
      </c>
      <c r="R84" s="53">
        <v>0.56000000000000005</v>
      </c>
      <c r="S84" s="61">
        <v>0.45</v>
      </c>
      <c r="T84" s="61">
        <v>0.44</v>
      </c>
      <c r="U84" s="61"/>
      <c r="V84" s="61"/>
      <c r="W84" s="16"/>
      <c r="X84" s="16"/>
      <c r="Y84" s="91"/>
      <c r="Z84" s="274"/>
    </row>
    <row r="85" spans="1:26" s="177" customFormat="1" ht="52.5" customHeight="1" collapsed="1">
      <c r="A85" s="241" t="s">
        <v>244</v>
      </c>
      <c r="B85" s="274"/>
      <c r="C85" s="227" t="s">
        <v>230</v>
      </c>
      <c r="D85" s="226" t="s">
        <v>190</v>
      </c>
      <c r="E85" s="226"/>
      <c r="F85" s="228">
        <f>SUM(F86:F87)</f>
        <v>2</v>
      </c>
      <c r="G85" s="226" t="s">
        <v>179</v>
      </c>
      <c r="H85" s="226"/>
      <c r="I85" s="226">
        <v>0</v>
      </c>
      <c r="J85" s="228">
        <f>SUM(J86:J87)</f>
        <v>13370.881000000001</v>
      </c>
      <c r="K85" s="228">
        <f>J85-I85</f>
        <v>13370.881000000001</v>
      </c>
      <c r="L85" s="81" t="s">
        <v>220</v>
      </c>
      <c r="M85" s="226"/>
      <c r="N85" s="226"/>
      <c r="O85" s="226"/>
      <c r="P85" s="226"/>
      <c r="Q85" s="58">
        <v>0.65</v>
      </c>
      <c r="R85" s="58">
        <v>0.66</v>
      </c>
      <c r="S85" s="59">
        <v>0.65</v>
      </c>
      <c r="T85" s="59">
        <v>0.63200000000000001</v>
      </c>
      <c r="U85" s="226"/>
      <c r="V85" s="226"/>
      <c r="W85" s="226"/>
      <c r="X85" s="226"/>
      <c r="Y85" s="226"/>
      <c r="Z85" s="274"/>
    </row>
    <row r="86" spans="1:26" ht="30" hidden="1" customHeight="1" outlineLevel="1">
      <c r="A86" s="246" t="s">
        <v>245</v>
      </c>
      <c r="B86" s="274"/>
      <c r="C86" s="163" t="s">
        <v>189</v>
      </c>
      <c r="D86" s="128" t="s">
        <v>190</v>
      </c>
      <c r="E86" s="32"/>
      <c r="F86" s="32">
        <v>1</v>
      </c>
      <c r="G86" s="12"/>
      <c r="H86" s="72"/>
      <c r="I86" s="32">
        <v>0</v>
      </c>
      <c r="J86" s="141">
        <v>4352.5469999999996</v>
      </c>
      <c r="K86" s="32">
        <f>J86-I86</f>
        <v>4352.5469999999996</v>
      </c>
      <c r="L86" s="81"/>
      <c r="M86" s="72"/>
      <c r="N86" s="72"/>
      <c r="O86" s="72"/>
      <c r="P86" s="72"/>
      <c r="Q86" s="47">
        <v>0.65</v>
      </c>
      <c r="R86" s="47">
        <v>0.66</v>
      </c>
      <c r="S86" s="49">
        <v>0.65</v>
      </c>
      <c r="T86" s="49">
        <v>0.63200000000000001</v>
      </c>
      <c r="U86" s="61"/>
      <c r="V86" s="61"/>
      <c r="W86" s="16"/>
      <c r="X86" s="16"/>
      <c r="Y86" s="91"/>
      <c r="Z86" s="274"/>
    </row>
    <row r="87" spans="1:26" ht="30" hidden="1" customHeight="1" outlineLevel="1">
      <c r="A87" s="246" t="s">
        <v>246</v>
      </c>
      <c r="B87" s="274"/>
      <c r="C87" s="163" t="s">
        <v>191</v>
      </c>
      <c r="D87" s="128" t="s">
        <v>190</v>
      </c>
      <c r="E87" s="32"/>
      <c r="F87" s="32">
        <v>1</v>
      </c>
      <c r="G87" s="12"/>
      <c r="H87" s="72"/>
      <c r="I87" s="32">
        <v>0</v>
      </c>
      <c r="J87" s="141">
        <v>9018.3340000000007</v>
      </c>
      <c r="K87" s="32">
        <f>J87-I87</f>
        <v>9018.3340000000007</v>
      </c>
      <c r="L87" s="81"/>
      <c r="M87" s="72"/>
      <c r="N87" s="72"/>
      <c r="O87" s="72"/>
      <c r="P87" s="72"/>
      <c r="Q87" s="47">
        <v>0.65</v>
      </c>
      <c r="R87" s="47">
        <v>0.66</v>
      </c>
      <c r="S87" s="49">
        <v>0.61</v>
      </c>
      <c r="T87" s="49">
        <v>0.59799999999999998</v>
      </c>
      <c r="U87" s="61"/>
      <c r="V87" s="61"/>
      <c r="W87" s="16"/>
      <c r="X87" s="16"/>
      <c r="Y87" s="91"/>
      <c r="Z87" s="274"/>
    </row>
    <row r="88" spans="1:26" s="229" customFormat="1" ht="62.25" customHeight="1" collapsed="1">
      <c r="A88" s="247" t="s">
        <v>247</v>
      </c>
      <c r="B88" s="274"/>
      <c r="C88" s="227" t="s">
        <v>235</v>
      </c>
      <c r="D88" s="226"/>
      <c r="E88" s="226"/>
      <c r="F88" s="226"/>
      <c r="G88" s="226" t="s">
        <v>179</v>
      </c>
      <c r="H88" s="226"/>
      <c r="I88" s="226"/>
      <c r="J88" s="228">
        <f>SUM(J89:J92)</f>
        <v>20121</v>
      </c>
      <c r="K88" s="228">
        <f>SUM(K89:K92)</f>
        <v>20121</v>
      </c>
      <c r="L88" s="81" t="s">
        <v>220</v>
      </c>
      <c r="M88" s="226"/>
      <c r="N88" s="226"/>
      <c r="O88" s="226"/>
      <c r="P88" s="226"/>
      <c r="Q88" s="66">
        <v>0.12</v>
      </c>
      <c r="R88" s="66">
        <v>0.14000000000000001</v>
      </c>
      <c r="S88" s="59">
        <v>0.83099999999999996</v>
      </c>
      <c r="T88" s="59">
        <v>0.82</v>
      </c>
      <c r="U88" s="226"/>
      <c r="V88" s="226"/>
      <c r="W88" s="226"/>
      <c r="X88" s="226"/>
      <c r="Y88" s="226"/>
      <c r="Z88" s="274"/>
    </row>
    <row r="89" spans="1:26" hidden="1" outlineLevel="1">
      <c r="A89" s="246" t="s">
        <v>248</v>
      </c>
      <c r="B89" s="240"/>
      <c r="C89" s="163" t="s">
        <v>184</v>
      </c>
      <c r="D89" s="128" t="s">
        <v>29</v>
      </c>
      <c r="E89" s="32"/>
      <c r="F89" s="32">
        <v>2</v>
      </c>
      <c r="G89" s="12"/>
      <c r="H89" s="72"/>
      <c r="I89" s="32"/>
      <c r="J89" s="141">
        <v>1215</v>
      </c>
      <c r="K89" s="32">
        <f>J89-I89</f>
        <v>1215</v>
      </c>
      <c r="L89" s="81"/>
      <c r="M89" s="72"/>
      <c r="N89" s="72"/>
      <c r="O89" s="72"/>
      <c r="P89" s="72"/>
      <c r="Q89" s="53">
        <v>0.12</v>
      </c>
      <c r="R89" s="53">
        <v>0.14000000000000001</v>
      </c>
      <c r="S89" s="49">
        <v>0.83099999999999996</v>
      </c>
      <c r="T89" s="49">
        <v>0.82</v>
      </c>
      <c r="U89" s="61"/>
      <c r="V89" s="61"/>
      <c r="W89" s="16"/>
      <c r="X89" s="16"/>
      <c r="Y89" s="91"/>
      <c r="Z89" s="274"/>
    </row>
    <row r="90" spans="1:26" hidden="1" outlineLevel="1">
      <c r="A90" s="246" t="s">
        <v>249</v>
      </c>
      <c r="B90" s="240"/>
      <c r="C90" s="163" t="s">
        <v>185</v>
      </c>
      <c r="D90" s="128" t="s">
        <v>29</v>
      </c>
      <c r="E90" s="32"/>
      <c r="F90" s="32">
        <v>4</v>
      </c>
      <c r="G90" s="12"/>
      <c r="H90" s="72"/>
      <c r="I90" s="32"/>
      <c r="J90" s="141">
        <v>3279</v>
      </c>
      <c r="K90" s="32">
        <f t="shared" ref="K90:K91" si="7">J90-I90</f>
        <v>3279</v>
      </c>
      <c r="L90" s="81"/>
      <c r="M90" s="72"/>
      <c r="N90" s="72"/>
      <c r="O90" s="72"/>
      <c r="P90" s="72"/>
      <c r="Q90" s="53">
        <v>0.12</v>
      </c>
      <c r="R90" s="53">
        <v>0.14000000000000001</v>
      </c>
      <c r="S90" s="49">
        <v>0.83099999999999996</v>
      </c>
      <c r="T90" s="49">
        <v>0.82</v>
      </c>
      <c r="U90" s="61"/>
      <c r="V90" s="61"/>
      <c r="W90" s="16"/>
      <c r="X90" s="16"/>
      <c r="Y90" s="91"/>
      <c r="Z90" s="274"/>
    </row>
    <row r="91" spans="1:26" hidden="1" outlineLevel="1">
      <c r="A91" s="246" t="s">
        <v>250</v>
      </c>
      <c r="B91" s="240"/>
      <c r="C91" s="163" t="s">
        <v>186</v>
      </c>
      <c r="D91" s="128" t="s">
        <v>29</v>
      </c>
      <c r="E91" s="32"/>
      <c r="F91" s="32">
        <v>1</v>
      </c>
      <c r="G91" s="12"/>
      <c r="H91" s="72"/>
      <c r="I91" s="32"/>
      <c r="J91" s="141">
        <v>2459</v>
      </c>
      <c r="K91" s="32">
        <f t="shared" si="7"/>
        <v>2459</v>
      </c>
      <c r="L91" s="81"/>
      <c r="M91" s="72"/>
      <c r="N91" s="72"/>
      <c r="O91" s="72"/>
      <c r="P91" s="72"/>
      <c r="Q91" s="53">
        <v>0.12</v>
      </c>
      <c r="R91" s="53">
        <v>0.14000000000000001</v>
      </c>
      <c r="S91" s="49">
        <v>0.83099999999999996</v>
      </c>
      <c r="T91" s="49">
        <v>0.82</v>
      </c>
      <c r="U91" s="61"/>
      <c r="V91" s="61"/>
      <c r="W91" s="16"/>
      <c r="X91" s="16"/>
      <c r="Y91" s="91"/>
      <c r="Z91" s="274"/>
    </row>
    <row r="92" spans="1:26" hidden="1" outlineLevel="1">
      <c r="A92" s="246" t="s">
        <v>251</v>
      </c>
      <c r="B92" s="240"/>
      <c r="C92" s="163" t="s">
        <v>183</v>
      </c>
      <c r="D92" s="128" t="s">
        <v>29</v>
      </c>
      <c r="E92" s="32"/>
      <c r="F92" s="32">
        <v>6</v>
      </c>
      <c r="G92" s="12"/>
      <c r="H92" s="72"/>
      <c r="I92" s="32"/>
      <c r="J92" s="141">
        <v>13168</v>
      </c>
      <c r="K92" s="32">
        <f t="shared" ref="K92" si="8">J92-I92</f>
        <v>13168</v>
      </c>
      <c r="L92" s="81"/>
      <c r="M92" s="72"/>
      <c r="N92" s="72"/>
      <c r="O92" s="72"/>
      <c r="P92" s="72"/>
      <c r="Q92" s="53">
        <v>0.12</v>
      </c>
      <c r="R92" s="53">
        <v>0.14000000000000001</v>
      </c>
      <c r="S92" s="49">
        <v>0.83099999999999996</v>
      </c>
      <c r="T92" s="49">
        <v>0.82</v>
      </c>
      <c r="U92" s="61"/>
      <c r="V92" s="61"/>
      <c r="W92" s="16"/>
      <c r="X92" s="16"/>
      <c r="Y92" s="91"/>
      <c r="Z92" s="274"/>
    </row>
    <row r="93" spans="1:26" s="39" customFormat="1" ht="36.75" customHeight="1" collapsed="1">
      <c r="A93" s="9"/>
      <c r="B93" s="9"/>
      <c r="C93" s="90" t="s">
        <v>79</v>
      </c>
      <c r="D93" s="9"/>
      <c r="E93" s="11"/>
      <c r="F93" s="11"/>
      <c r="G93" s="9"/>
      <c r="H93" s="9"/>
      <c r="I93" s="11">
        <f>I11+I13+I80</f>
        <v>1273559.5</v>
      </c>
      <c r="J93" s="11">
        <f>J11+J13+J80</f>
        <v>1276454.1320000002</v>
      </c>
      <c r="K93" s="11">
        <f>J93-I93</f>
        <v>2894.6320000002161</v>
      </c>
      <c r="L93" s="230"/>
      <c r="M93" s="11">
        <v>609562</v>
      </c>
      <c r="N93" s="238">
        <v>667109</v>
      </c>
      <c r="O93" s="239" t="s">
        <v>221</v>
      </c>
      <c r="P93" s="239" t="s">
        <v>221</v>
      </c>
      <c r="Q93" s="9"/>
      <c r="R93" s="9"/>
      <c r="S93" s="9"/>
      <c r="T93" s="9"/>
      <c r="U93" s="9"/>
      <c r="V93" s="9"/>
      <c r="W93" s="9"/>
      <c r="X93" s="9"/>
      <c r="Y93" s="9"/>
      <c r="Z93" s="275"/>
    </row>
    <row r="94" spans="1:26" ht="24.75" hidden="1" customHeight="1" outlineLevel="1"/>
    <row r="95" spans="1:26" ht="15.75" hidden="1" customHeight="1" outlineLevel="1">
      <c r="A95" s="253" t="s">
        <v>260</v>
      </c>
      <c r="B95" s="253"/>
      <c r="C95" s="253"/>
      <c r="D95" s="253"/>
      <c r="E95" s="253"/>
      <c r="F95" s="253"/>
      <c r="G95" s="253"/>
      <c r="H95" s="250"/>
      <c r="I95" s="250"/>
      <c r="J95" s="250"/>
      <c r="K95" s="250"/>
      <c r="L95" s="250"/>
      <c r="M95" s="250"/>
      <c r="N95" s="250"/>
      <c r="O95" s="250"/>
      <c r="P95" s="250"/>
      <c r="Q95" s="254" t="s">
        <v>261</v>
      </c>
      <c r="R95" s="254"/>
      <c r="S95" s="254"/>
      <c r="T95" s="254"/>
      <c r="U95" s="254"/>
      <c r="V95" s="254"/>
      <c r="W95" s="254"/>
      <c r="X95" s="254"/>
      <c r="Y95" s="254"/>
      <c r="Z95" s="254"/>
    </row>
    <row r="96" spans="1:26" hidden="1" outlineLevel="1"/>
    <row r="97" spans="1:16384" s="251" customFormat="1" ht="15" hidden="1" customHeight="1" outlineLevel="1">
      <c r="A97" s="253" t="s">
        <v>258</v>
      </c>
      <c r="B97" s="253"/>
      <c r="C97" s="253"/>
      <c r="D97" s="253"/>
      <c r="E97" s="253"/>
      <c r="F97" s="253"/>
      <c r="G97" s="253"/>
      <c r="H97" s="250"/>
      <c r="I97" s="250"/>
      <c r="J97" s="250"/>
      <c r="K97" s="250"/>
      <c r="L97" s="250"/>
      <c r="M97" s="250"/>
      <c r="N97" s="250"/>
      <c r="O97" s="250"/>
      <c r="P97" s="250"/>
      <c r="Q97" s="254" t="s">
        <v>259</v>
      </c>
      <c r="R97" s="254"/>
      <c r="S97" s="254"/>
      <c r="T97" s="254"/>
      <c r="U97" s="254"/>
      <c r="V97" s="254"/>
      <c r="W97" s="254"/>
      <c r="X97" s="254"/>
      <c r="Y97" s="254"/>
      <c r="Z97" s="254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  <c r="DL97" s="255"/>
      <c r="DM97" s="255"/>
      <c r="DN97" s="255"/>
      <c r="DO97" s="255"/>
      <c r="DP97" s="255"/>
      <c r="DQ97" s="255"/>
      <c r="DR97" s="255"/>
      <c r="DS97" s="255"/>
      <c r="DT97" s="255"/>
      <c r="DU97" s="255"/>
      <c r="DV97" s="255"/>
      <c r="DW97" s="255"/>
      <c r="DX97" s="255"/>
      <c r="DY97" s="255"/>
      <c r="DZ97" s="255"/>
      <c r="EA97" s="255"/>
      <c r="EB97" s="255"/>
      <c r="EC97" s="255"/>
      <c r="ED97" s="255"/>
      <c r="EE97" s="255"/>
      <c r="EF97" s="255"/>
      <c r="EG97" s="255"/>
      <c r="EH97" s="255"/>
      <c r="EI97" s="255"/>
      <c r="EJ97" s="255"/>
      <c r="EK97" s="255"/>
      <c r="EL97" s="255"/>
      <c r="EM97" s="255"/>
      <c r="EN97" s="255"/>
      <c r="EO97" s="255"/>
      <c r="EP97" s="255"/>
      <c r="EQ97" s="255"/>
      <c r="ER97" s="255"/>
      <c r="ES97" s="255"/>
      <c r="ET97" s="255"/>
      <c r="EU97" s="255"/>
      <c r="EV97" s="255"/>
      <c r="EW97" s="255"/>
      <c r="EX97" s="255"/>
      <c r="EY97" s="255"/>
      <c r="EZ97" s="255"/>
      <c r="FA97" s="255"/>
      <c r="FB97" s="255"/>
      <c r="FC97" s="255"/>
      <c r="FD97" s="255"/>
      <c r="FE97" s="255"/>
      <c r="FF97" s="255"/>
      <c r="FG97" s="255"/>
      <c r="FH97" s="255"/>
      <c r="FI97" s="255"/>
      <c r="FJ97" s="255"/>
      <c r="FK97" s="255"/>
      <c r="FL97" s="255"/>
      <c r="FM97" s="255"/>
      <c r="FN97" s="255"/>
      <c r="FO97" s="255"/>
      <c r="FP97" s="255"/>
      <c r="FQ97" s="255"/>
      <c r="FR97" s="255"/>
      <c r="FS97" s="255"/>
      <c r="FT97" s="255"/>
      <c r="FU97" s="255"/>
      <c r="FV97" s="255"/>
      <c r="FW97" s="255"/>
      <c r="FX97" s="255"/>
      <c r="FY97" s="255"/>
      <c r="FZ97" s="255"/>
      <c r="GA97" s="255"/>
      <c r="GB97" s="255"/>
      <c r="GC97" s="255"/>
      <c r="GD97" s="255"/>
      <c r="GE97" s="255"/>
      <c r="GF97" s="255"/>
      <c r="GG97" s="255"/>
      <c r="GH97" s="255"/>
      <c r="GI97" s="255"/>
      <c r="GJ97" s="255"/>
      <c r="GK97" s="255"/>
      <c r="GL97" s="255"/>
      <c r="GM97" s="255"/>
      <c r="GN97" s="255"/>
      <c r="GO97" s="255"/>
      <c r="GP97" s="255"/>
      <c r="GQ97" s="255"/>
      <c r="GR97" s="255"/>
      <c r="GS97" s="255"/>
      <c r="GT97" s="255"/>
      <c r="GU97" s="255"/>
      <c r="GV97" s="255"/>
      <c r="GW97" s="255"/>
      <c r="GX97" s="255"/>
      <c r="GY97" s="255"/>
      <c r="GZ97" s="255"/>
      <c r="HA97" s="255"/>
      <c r="HB97" s="255"/>
      <c r="HC97" s="255"/>
      <c r="HD97" s="255"/>
      <c r="HE97" s="255"/>
      <c r="HF97" s="255"/>
      <c r="HG97" s="255"/>
      <c r="HH97" s="255"/>
      <c r="HI97" s="255"/>
      <c r="HJ97" s="255"/>
      <c r="HK97" s="255"/>
      <c r="HL97" s="255"/>
      <c r="HM97" s="255"/>
      <c r="HN97" s="255"/>
      <c r="HO97" s="255"/>
      <c r="HP97" s="255"/>
      <c r="HQ97" s="255"/>
      <c r="HR97" s="255"/>
      <c r="HS97" s="255"/>
      <c r="HT97" s="255"/>
      <c r="HU97" s="255"/>
      <c r="HV97" s="255"/>
      <c r="HW97" s="255"/>
      <c r="HX97" s="255"/>
      <c r="HY97" s="255"/>
      <c r="HZ97" s="255"/>
      <c r="IA97" s="255"/>
      <c r="IB97" s="255"/>
      <c r="IC97" s="255"/>
      <c r="ID97" s="255"/>
      <c r="IE97" s="255"/>
      <c r="IF97" s="255"/>
      <c r="IG97" s="255"/>
      <c r="IH97" s="255"/>
      <c r="II97" s="255"/>
      <c r="IJ97" s="255"/>
      <c r="IK97" s="255"/>
      <c r="IL97" s="255"/>
      <c r="IM97" s="255"/>
      <c r="IN97" s="255"/>
      <c r="IO97" s="255"/>
      <c r="IP97" s="255"/>
      <c r="IQ97" s="255"/>
      <c r="IR97" s="255"/>
      <c r="IS97" s="255"/>
      <c r="IT97" s="255"/>
      <c r="IU97" s="255"/>
      <c r="IV97" s="255"/>
      <c r="IW97" s="255"/>
      <c r="IX97" s="255"/>
      <c r="IY97" s="255"/>
      <c r="IZ97" s="255"/>
      <c r="JA97" s="255"/>
      <c r="JB97" s="255"/>
      <c r="JC97" s="255"/>
      <c r="JD97" s="255"/>
      <c r="JE97" s="255"/>
      <c r="JF97" s="255"/>
      <c r="JG97" s="255"/>
      <c r="JH97" s="255"/>
      <c r="JI97" s="255"/>
      <c r="JJ97" s="255"/>
      <c r="JK97" s="255"/>
      <c r="JL97" s="255"/>
      <c r="JM97" s="255"/>
      <c r="JN97" s="255"/>
      <c r="JO97" s="255"/>
      <c r="JP97" s="255"/>
      <c r="JQ97" s="255"/>
      <c r="JR97" s="255"/>
      <c r="JS97" s="255"/>
      <c r="JT97" s="255"/>
      <c r="JU97" s="255"/>
      <c r="JV97" s="255"/>
      <c r="JW97" s="255"/>
      <c r="JX97" s="255"/>
      <c r="JY97" s="255"/>
      <c r="JZ97" s="255"/>
      <c r="KA97" s="255"/>
      <c r="KB97" s="255"/>
      <c r="KC97" s="255"/>
      <c r="KD97" s="255"/>
      <c r="KE97" s="255"/>
      <c r="KF97" s="255"/>
      <c r="KG97" s="255"/>
      <c r="KH97" s="255"/>
      <c r="KI97" s="255"/>
      <c r="KJ97" s="255"/>
      <c r="KK97" s="255"/>
      <c r="KL97" s="255"/>
      <c r="KM97" s="255"/>
      <c r="KN97" s="255"/>
      <c r="KO97" s="255"/>
      <c r="KP97" s="255"/>
      <c r="KQ97" s="255"/>
      <c r="KR97" s="255"/>
      <c r="KS97" s="255"/>
      <c r="KT97" s="255"/>
      <c r="KU97" s="255"/>
      <c r="KV97" s="255"/>
      <c r="KW97" s="255"/>
      <c r="KX97" s="255"/>
      <c r="KY97" s="255"/>
      <c r="KZ97" s="255"/>
      <c r="LA97" s="255"/>
      <c r="LB97" s="255"/>
      <c r="LC97" s="255"/>
      <c r="LD97" s="255"/>
      <c r="LE97" s="255"/>
      <c r="LF97" s="255"/>
      <c r="LG97" s="255"/>
      <c r="LH97" s="255"/>
      <c r="LI97" s="255"/>
      <c r="LJ97" s="255"/>
      <c r="LK97" s="255"/>
      <c r="LL97" s="255"/>
      <c r="LM97" s="255"/>
      <c r="LN97" s="255"/>
      <c r="LO97" s="255"/>
      <c r="LP97" s="255"/>
      <c r="LQ97" s="255"/>
      <c r="LR97" s="255"/>
      <c r="LS97" s="255"/>
      <c r="LT97" s="255"/>
      <c r="LU97" s="255"/>
      <c r="LV97" s="255"/>
      <c r="LW97" s="255"/>
      <c r="LX97" s="255"/>
      <c r="LY97" s="255"/>
      <c r="LZ97" s="255"/>
      <c r="MA97" s="255"/>
      <c r="MB97" s="255"/>
      <c r="MC97" s="255"/>
      <c r="MD97" s="255"/>
      <c r="ME97" s="255"/>
      <c r="MF97" s="255"/>
      <c r="MG97" s="255"/>
      <c r="MH97" s="255"/>
      <c r="MI97" s="255"/>
      <c r="MJ97" s="255"/>
      <c r="MK97" s="255"/>
      <c r="ML97" s="255"/>
      <c r="MM97" s="255"/>
      <c r="MN97" s="255"/>
      <c r="MO97" s="255"/>
      <c r="MP97" s="255"/>
      <c r="MQ97" s="255"/>
      <c r="MR97" s="255"/>
      <c r="MS97" s="255"/>
      <c r="MT97" s="255"/>
      <c r="MU97" s="255"/>
      <c r="MV97" s="255"/>
      <c r="MW97" s="255"/>
      <c r="MX97" s="255"/>
      <c r="MY97" s="255"/>
      <c r="MZ97" s="255"/>
      <c r="NA97" s="255"/>
      <c r="NB97" s="255"/>
      <c r="NC97" s="255"/>
      <c r="ND97" s="255"/>
      <c r="NE97" s="255"/>
      <c r="NF97" s="255"/>
      <c r="NG97" s="255"/>
      <c r="NH97" s="255"/>
      <c r="NI97" s="255"/>
      <c r="NJ97" s="255"/>
      <c r="NK97" s="255"/>
      <c r="NL97" s="255"/>
      <c r="NM97" s="255"/>
      <c r="NN97" s="255"/>
      <c r="NO97" s="255"/>
      <c r="NP97" s="255"/>
      <c r="NQ97" s="255"/>
      <c r="NR97" s="255"/>
      <c r="NS97" s="255"/>
      <c r="NT97" s="255"/>
      <c r="NU97" s="255"/>
      <c r="NV97" s="255"/>
      <c r="NW97" s="255"/>
      <c r="NX97" s="255"/>
      <c r="NY97" s="255"/>
      <c r="NZ97" s="255"/>
      <c r="OA97" s="255"/>
      <c r="OB97" s="255"/>
      <c r="OC97" s="255"/>
      <c r="OD97" s="255"/>
      <c r="OE97" s="255"/>
      <c r="OF97" s="255"/>
      <c r="OG97" s="255"/>
      <c r="OH97" s="255"/>
      <c r="OI97" s="255"/>
      <c r="OJ97" s="255"/>
      <c r="OK97" s="255"/>
      <c r="OL97" s="255"/>
      <c r="OM97" s="255"/>
      <c r="ON97" s="255"/>
      <c r="OO97" s="255"/>
      <c r="OP97" s="255"/>
      <c r="OQ97" s="255"/>
      <c r="OR97" s="255"/>
      <c r="OS97" s="255"/>
      <c r="OT97" s="255"/>
      <c r="OU97" s="255"/>
      <c r="OV97" s="255"/>
      <c r="OW97" s="255"/>
      <c r="OX97" s="255"/>
      <c r="OY97" s="255"/>
      <c r="OZ97" s="255"/>
      <c r="PA97" s="255"/>
      <c r="PB97" s="255"/>
      <c r="PC97" s="255"/>
      <c r="PD97" s="255"/>
      <c r="PE97" s="255"/>
      <c r="PF97" s="255"/>
      <c r="PG97" s="255"/>
      <c r="PH97" s="255"/>
      <c r="PI97" s="255"/>
      <c r="PJ97" s="255"/>
      <c r="PK97" s="255"/>
      <c r="PL97" s="255"/>
      <c r="PM97" s="255"/>
      <c r="PN97" s="255"/>
      <c r="PO97" s="255"/>
      <c r="PP97" s="255"/>
      <c r="PQ97" s="255"/>
      <c r="PR97" s="255"/>
      <c r="PS97" s="255"/>
      <c r="PT97" s="255"/>
      <c r="PU97" s="255"/>
      <c r="PV97" s="255"/>
      <c r="PW97" s="255"/>
      <c r="PX97" s="255"/>
      <c r="PY97" s="255"/>
      <c r="PZ97" s="255"/>
      <c r="QA97" s="255"/>
      <c r="QB97" s="255"/>
      <c r="QC97" s="255"/>
      <c r="QD97" s="255"/>
      <c r="QE97" s="255"/>
      <c r="QF97" s="255"/>
      <c r="QG97" s="255"/>
      <c r="QH97" s="255"/>
      <c r="QI97" s="255"/>
      <c r="QJ97" s="255"/>
      <c r="QK97" s="255"/>
      <c r="QL97" s="255"/>
      <c r="QM97" s="255"/>
      <c r="QN97" s="255"/>
      <c r="QO97" s="255"/>
      <c r="QP97" s="255"/>
      <c r="QQ97" s="255"/>
      <c r="QR97" s="255"/>
      <c r="QS97" s="255"/>
      <c r="QT97" s="255"/>
      <c r="QU97" s="255"/>
      <c r="QV97" s="255"/>
      <c r="QW97" s="255"/>
      <c r="QX97" s="255"/>
      <c r="QY97" s="255"/>
      <c r="QZ97" s="255"/>
      <c r="RA97" s="255"/>
      <c r="RB97" s="255"/>
      <c r="RC97" s="255"/>
      <c r="RD97" s="255"/>
      <c r="RE97" s="255"/>
      <c r="RF97" s="255"/>
      <c r="RG97" s="255"/>
      <c r="RH97" s="255"/>
      <c r="RI97" s="255"/>
      <c r="RJ97" s="255"/>
      <c r="RK97" s="255"/>
      <c r="RL97" s="255"/>
      <c r="RM97" s="255"/>
      <c r="RN97" s="255"/>
      <c r="RO97" s="255"/>
      <c r="RP97" s="255"/>
      <c r="RQ97" s="255"/>
      <c r="RR97" s="255"/>
      <c r="RS97" s="255"/>
      <c r="RT97" s="255"/>
      <c r="RU97" s="255"/>
      <c r="RV97" s="255"/>
      <c r="RW97" s="255"/>
      <c r="RX97" s="255"/>
      <c r="RY97" s="255"/>
      <c r="RZ97" s="255"/>
      <c r="SA97" s="255"/>
      <c r="SB97" s="255"/>
      <c r="SC97" s="255"/>
      <c r="SD97" s="255"/>
      <c r="SE97" s="255"/>
      <c r="SF97" s="255"/>
      <c r="SG97" s="255"/>
      <c r="SH97" s="255"/>
      <c r="SI97" s="255"/>
      <c r="SJ97" s="255"/>
      <c r="SK97" s="255"/>
      <c r="SL97" s="255"/>
      <c r="SM97" s="255"/>
      <c r="SN97" s="255"/>
      <c r="SO97" s="255"/>
      <c r="SP97" s="255"/>
      <c r="SQ97" s="255"/>
      <c r="SR97" s="255"/>
      <c r="SS97" s="255"/>
      <c r="ST97" s="255"/>
      <c r="SU97" s="255"/>
      <c r="SV97" s="255"/>
      <c r="SW97" s="255"/>
      <c r="SX97" s="255"/>
      <c r="SY97" s="255"/>
      <c r="SZ97" s="255"/>
      <c r="TA97" s="255"/>
      <c r="TB97" s="255"/>
      <c r="TC97" s="255"/>
      <c r="TD97" s="255"/>
      <c r="TE97" s="255"/>
      <c r="TF97" s="255"/>
      <c r="TG97" s="255"/>
      <c r="TH97" s="255"/>
      <c r="TI97" s="255"/>
      <c r="TJ97" s="255"/>
      <c r="TK97" s="255"/>
      <c r="TL97" s="255"/>
      <c r="TM97" s="255"/>
      <c r="TN97" s="255"/>
      <c r="TO97" s="255"/>
      <c r="TP97" s="255"/>
      <c r="TQ97" s="255"/>
      <c r="TR97" s="255"/>
      <c r="TS97" s="255"/>
      <c r="TT97" s="255"/>
      <c r="TU97" s="255"/>
      <c r="TV97" s="255"/>
      <c r="TW97" s="255"/>
      <c r="TX97" s="255"/>
      <c r="TY97" s="255"/>
      <c r="TZ97" s="255"/>
      <c r="UA97" s="255"/>
      <c r="UB97" s="255"/>
      <c r="UC97" s="255"/>
      <c r="UD97" s="255"/>
      <c r="UE97" s="255"/>
      <c r="UF97" s="255"/>
      <c r="UG97" s="255"/>
      <c r="UH97" s="255"/>
      <c r="UI97" s="255"/>
      <c r="UJ97" s="255"/>
      <c r="UK97" s="255"/>
      <c r="UL97" s="255"/>
      <c r="UM97" s="255"/>
      <c r="UN97" s="255"/>
      <c r="UO97" s="255"/>
      <c r="UP97" s="255"/>
      <c r="UQ97" s="255"/>
      <c r="UR97" s="255"/>
      <c r="US97" s="255"/>
      <c r="UT97" s="255"/>
      <c r="UU97" s="255"/>
      <c r="UV97" s="255"/>
      <c r="UW97" s="255"/>
      <c r="UX97" s="255"/>
      <c r="UY97" s="255"/>
      <c r="UZ97" s="255"/>
      <c r="VA97" s="255"/>
      <c r="VB97" s="255"/>
      <c r="VC97" s="255"/>
      <c r="VD97" s="255"/>
      <c r="VE97" s="255"/>
      <c r="VF97" s="255"/>
      <c r="VG97" s="255"/>
      <c r="VH97" s="255"/>
      <c r="VI97" s="255"/>
      <c r="VJ97" s="255"/>
      <c r="VK97" s="255"/>
      <c r="VL97" s="255"/>
      <c r="VM97" s="255"/>
      <c r="VN97" s="255"/>
      <c r="VO97" s="255"/>
      <c r="VP97" s="255"/>
      <c r="VQ97" s="255"/>
      <c r="VR97" s="255"/>
      <c r="VS97" s="255"/>
      <c r="VT97" s="255"/>
      <c r="VU97" s="255"/>
      <c r="VV97" s="255"/>
      <c r="VW97" s="255"/>
      <c r="VX97" s="255"/>
      <c r="VY97" s="255"/>
      <c r="VZ97" s="255"/>
      <c r="WA97" s="255"/>
      <c r="WB97" s="255"/>
      <c r="WC97" s="255"/>
      <c r="WD97" s="255"/>
      <c r="WE97" s="255"/>
      <c r="WF97" s="255"/>
      <c r="WG97" s="255"/>
      <c r="WH97" s="255"/>
      <c r="WI97" s="255"/>
      <c r="WJ97" s="255"/>
      <c r="WK97" s="255"/>
      <c r="WL97" s="255"/>
      <c r="WM97" s="255"/>
      <c r="WN97" s="255"/>
      <c r="WO97" s="255"/>
      <c r="WP97" s="255"/>
      <c r="WQ97" s="255"/>
      <c r="WR97" s="255"/>
      <c r="WS97" s="255"/>
      <c r="WT97" s="255"/>
      <c r="WU97" s="255"/>
      <c r="WV97" s="255"/>
      <c r="WW97" s="255"/>
      <c r="WX97" s="255"/>
      <c r="WY97" s="255"/>
      <c r="WZ97" s="255"/>
      <c r="XA97" s="255"/>
      <c r="XB97" s="255"/>
      <c r="XC97" s="255"/>
      <c r="XD97" s="255"/>
      <c r="XE97" s="255"/>
      <c r="XF97" s="255"/>
      <c r="XG97" s="255"/>
      <c r="XH97" s="255"/>
      <c r="XI97" s="255"/>
      <c r="XJ97" s="255"/>
      <c r="XK97" s="255"/>
      <c r="XL97" s="255"/>
      <c r="XM97" s="255"/>
      <c r="XN97" s="255"/>
      <c r="XO97" s="255"/>
      <c r="XP97" s="255"/>
      <c r="XQ97" s="255"/>
      <c r="XR97" s="255"/>
      <c r="XS97" s="255"/>
      <c r="XT97" s="255"/>
      <c r="XU97" s="255"/>
      <c r="XV97" s="255"/>
      <c r="XW97" s="255"/>
      <c r="XX97" s="255"/>
      <c r="XY97" s="255"/>
      <c r="XZ97" s="255"/>
      <c r="YA97" s="255"/>
      <c r="YB97" s="255"/>
      <c r="YC97" s="255"/>
      <c r="YD97" s="255"/>
      <c r="YE97" s="255"/>
      <c r="YF97" s="255"/>
      <c r="YG97" s="255"/>
      <c r="YH97" s="255"/>
      <c r="YI97" s="255"/>
      <c r="YJ97" s="255"/>
      <c r="YK97" s="255"/>
      <c r="YL97" s="255"/>
      <c r="YM97" s="255"/>
      <c r="YN97" s="255"/>
      <c r="YO97" s="255"/>
      <c r="YP97" s="255"/>
      <c r="YQ97" s="255"/>
      <c r="YR97" s="255"/>
      <c r="YS97" s="255"/>
      <c r="YT97" s="255"/>
      <c r="YU97" s="255"/>
      <c r="YV97" s="255"/>
      <c r="YW97" s="255"/>
      <c r="YX97" s="255"/>
      <c r="YY97" s="255"/>
      <c r="YZ97" s="255"/>
      <c r="ZA97" s="255"/>
      <c r="ZB97" s="255"/>
      <c r="ZC97" s="255"/>
      <c r="ZD97" s="255"/>
      <c r="ZE97" s="255"/>
      <c r="ZF97" s="255"/>
      <c r="ZG97" s="255"/>
      <c r="ZH97" s="255"/>
      <c r="ZI97" s="255"/>
      <c r="ZJ97" s="255"/>
      <c r="ZK97" s="255"/>
      <c r="ZL97" s="255"/>
      <c r="ZM97" s="255"/>
      <c r="ZN97" s="255"/>
      <c r="ZO97" s="255"/>
      <c r="ZP97" s="255"/>
      <c r="ZQ97" s="255"/>
      <c r="ZR97" s="255"/>
      <c r="ZS97" s="255"/>
      <c r="ZT97" s="255"/>
      <c r="ZU97" s="255"/>
      <c r="ZV97" s="255"/>
      <c r="ZW97" s="255"/>
      <c r="ZX97" s="255"/>
      <c r="ZY97" s="255"/>
      <c r="ZZ97" s="255"/>
      <c r="AAA97" s="255"/>
      <c r="AAB97" s="255"/>
      <c r="AAC97" s="255"/>
      <c r="AAD97" s="255"/>
      <c r="AAE97" s="255"/>
      <c r="AAF97" s="255"/>
      <c r="AAG97" s="255"/>
      <c r="AAH97" s="255"/>
      <c r="AAI97" s="255"/>
      <c r="AAJ97" s="255"/>
      <c r="AAK97" s="255"/>
      <c r="AAL97" s="255"/>
      <c r="AAM97" s="255"/>
      <c r="AAN97" s="255"/>
      <c r="AAO97" s="255"/>
      <c r="AAP97" s="255"/>
      <c r="AAQ97" s="255"/>
      <c r="AAR97" s="255"/>
      <c r="AAS97" s="255"/>
      <c r="AAT97" s="255"/>
      <c r="AAU97" s="255"/>
      <c r="AAV97" s="255"/>
      <c r="AAW97" s="255"/>
      <c r="AAX97" s="255"/>
      <c r="AAY97" s="255"/>
      <c r="AAZ97" s="255"/>
      <c r="ABA97" s="255"/>
      <c r="ABB97" s="255"/>
      <c r="ABC97" s="255"/>
      <c r="ABD97" s="255"/>
      <c r="ABE97" s="255"/>
      <c r="ABF97" s="255"/>
      <c r="ABG97" s="255"/>
      <c r="ABH97" s="255"/>
      <c r="ABI97" s="255"/>
      <c r="ABJ97" s="255"/>
      <c r="ABK97" s="255"/>
      <c r="ABL97" s="255"/>
      <c r="ABM97" s="255"/>
      <c r="ABN97" s="255"/>
      <c r="ABO97" s="255"/>
      <c r="ABP97" s="255"/>
      <c r="ABQ97" s="255"/>
      <c r="ABR97" s="255"/>
      <c r="ABS97" s="255"/>
      <c r="ABT97" s="255"/>
      <c r="ABU97" s="255"/>
      <c r="ABV97" s="255"/>
      <c r="ABW97" s="255"/>
      <c r="ABX97" s="255"/>
      <c r="ABY97" s="255"/>
      <c r="ABZ97" s="255"/>
      <c r="ACA97" s="255"/>
      <c r="ACB97" s="255"/>
      <c r="ACC97" s="255"/>
      <c r="ACD97" s="255"/>
      <c r="ACE97" s="255"/>
      <c r="ACF97" s="255"/>
      <c r="ACG97" s="255"/>
      <c r="ACH97" s="255"/>
      <c r="ACI97" s="255"/>
      <c r="ACJ97" s="255"/>
      <c r="ACK97" s="255"/>
      <c r="ACL97" s="255"/>
      <c r="ACM97" s="255"/>
      <c r="ACN97" s="255"/>
      <c r="ACO97" s="255"/>
      <c r="ACP97" s="255"/>
      <c r="ACQ97" s="255"/>
      <c r="ACR97" s="255"/>
      <c r="ACS97" s="255"/>
      <c r="ACT97" s="255"/>
      <c r="ACU97" s="255"/>
      <c r="ACV97" s="255"/>
      <c r="ACW97" s="255"/>
      <c r="ACX97" s="255"/>
      <c r="ACY97" s="255"/>
      <c r="ACZ97" s="255"/>
      <c r="ADA97" s="255"/>
      <c r="ADB97" s="255"/>
      <c r="ADC97" s="255"/>
      <c r="ADD97" s="255"/>
      <c r="ADE97" s="255"/>
      <c r="ADF97" s="255"/>
      <c r="ADG97" s="255"/>
      <c r="ADH97" s="255"/>
      <c r="ADI97" s="255"/>
      <c r="ADJ97" s="255"/>
      <c r="ADK97" s="255"/>
      <c r="ADL97" s="255"/>
      <c r="ADM97" s="255"/>
      <c r="ADN97" s="255"/>
      <c r="ADO97" s="255"/>
      <c r="ADP97" s="255"/>
      <c r="ADQ97" s="255"/>
      <c r="ADR97" s="255"/>
      <c r="ADS97" s="255"/>
      <c r="ADT97" s="255"/>
      <c r="ADU97" s="255"/>
      <c r="ADV97" s="255"/>
      <c r="ADW97" s="255"/>
      <c r="ADX97" s="255"/>
      <c r="ADY97" s="255"/>
      <c r="ADZ97" s="255"/>
      <c r="AEA97" s="255"/>
      <c r="AEB97" s="255"/>
      <c r="AEC97" s="255"/>
      <c r="AED97" s="255"/>
      <c r="AEE97" s="255"/>
      <c r="AEF97" s="255"/>
      <c r="AEG97" s="255"/>
      <c r="AEH97" s="255"/>
      <c r="AEI97" s="255"/>
      <c r="AEJ97" s="255"/>
      <c r="AEK97" s="255"/>
      <c r="AEL97" s="255"/>
      <c r="AEM97" s="255"/>
      <c r="AEN97" s="255"/>
      <c r="AEO97" s="255"/>
      <c r="AEP97" s="255"/>
      <c r="AEQ97" s="255"/>
      <c r="AER97" s="255"/>
      <c r="AES97" s="255"/>
      <c r="AET97" s="255"/>
      <c r="AEU97" s="255"/>
      <c r="AEV97" s="255"/>
      <c r="AEW97" s="255"/>
      <c r="AEX97" s="255"/>
      <c r="AEY97" s="255"/>
      <c r="AEZ97" s="255"/>
      <c r="AFA97" s="255"/>
      <c r="AFB97" s="255"/>
      <c r="AFC97" s="255"/>
      <c r="AFD97" s="255"/>
      <c r="AFE97" s="255"/>
      <c r="AFF97" s="255"/>
      <c r="AFG97" s="255"/>
      <c r="AFH97" s="255"/>
      <c r="AFI97" s="255"/>
      <c r="AFJ97" s="255"/>
      <c r="AFK97" s="255"/>
      <c r="AFL97" s="255"/>
      <c r="AFM97" s="255"/>
      <c r="AFN97" s="255"/>
      <c r="AFO97" s="255"/>
      <c r="AFP97" s="255"/>
      <c r="AFQ97" s="255"/>
      <c r="AFR97" s="255"/>
      <c r="AFS97" s="255"/>
      <c r="AFT97" s="255"/>
      <c r="AFU97" s="255"/>
      <c r="AFV97" s="255"/>
      <c r="AFW97" s="255"/>
      <c r="AFX97" s="255"/>
      <c r="AFY97" s="255"/>
      <c r="AFZ97" s="255"/>
      <c r="AGA97" s="255"/>
      <c r="AGB97" s="255"/>
      <c r="AGC97" s="255"/>
      <c r="AGD97" s="255"/>
      <c r="AGE97" s="255"/>
      <c r="AGF97" s="255"/>
      <c r="AGG97" s="255"/>
      <c r="AGH97" s="255"/>
      <c r="AGI97" s="255"/>
      <c r="AGJ97" s="255"/>
      <c r="AGK97" s="255"/>
      <c r="AGL97" s="255"/>
      <c r="AGM97" s="255"/>
      <c r="AGN97" s="255"/>
      <c r="AGO97" s="255"/>
      <c r="AGP97" s="255"/>
      <c r="AGQ97" s="255"/>
      <c r="AGR97" s="255"/>
      <c r="AGS97" s="255"/>
      <c r="AGT97" s="255"/>
      <c r="AGU97" s="255"/>
      <c r="AGV97" s="255"/>
      <c r="AGW97" s="255"/>
      <c r="AGX97" s="255"/>
      <c r="AGY97" s="255"/>
      <c r="AGZ97" s="255"/>
      <c r="AHA97" s="255"/>
      <c r="AHB97" s="255"/>
      <c r="AHC97" s="255"/>
      <c r="AHD97" s="255"/>
      <c r="AHE97" s="255"/>
      <c r="AHF97" s="255"/>
      <c r="AHG97" s="255"/>
      <c r="AHH97" s="255"/>
      <c r="AHI97" s="255"/>
      <c r="AHJ97" s="255"/>
      <c r="AHK97" s="255"/>
      <c r="AHL97" s="255"/>
      <c r="AHM97" s="255"/>
      <c r="AHN97" s="255"/>
      <c r="AHO97" s="255"/>
      <c r="AHP97" s="255"/>
      <c r="AHQ97" s="255"/>
      <c r="AHR97" s="255"/>
      <c r="AHS97" s="255"/>
      <c r="AHT97" s="255"/>
      <c r="AHU97" s="255"/>
      <c r="AHV97" s="255"/>
      <c r="AHW97" s="255"/>
      <c r="AHX97" s="255"/>
      <c r="AHY97" s="255"/>
      <c r="AHZ97" s="255"/>
      <c r="AIA97" s="255"/>
      <c r="AIB97" s="255"/>
      <c r="AIC97" s="255"/>
      <c r="AID97" s="255"/>
      <c r="AIE97" s="255"/>
      <c r="AIF97" s="255"/>
      <c r="AIG97" s="255"/>
      <c r="AIH97" s="255"/>
      <c r="AII97" s="255"/>
      <c r="AIJ97" s="255"/>
      <c r="AIK97" s="255"/>
      <c r="AIL97" s="255"/>
      <c r="AIM97" s="255"/>
      <c r="AIN97" s="255"/>
      <c r="AIO97" s="255"/>
      <c r="AIP97" s="255"/>
      <c r="AIQ97" s="255"/>
      <c r="AIR97" s="255"/>
      <c r="AIS97" s="255"/>
      <c r="AIT97" s="255"/>
      <c r="AIU97" s="255"/>
      <c r="AIV97" s="255"/>
      <c r="AIW97" s="255"/>
      <c r="AIX97" s="255"/>
      <c r="AIY97" s="255"/>
      <c r="AIZ97" s="255"/>
      <c r="AJA97" s="255"/>
      <c r="AJB97" s="255"/>
      <c r="AJC97" s="255"/>
      <c r="AJD97" s="255"/>
      <c r="AJE97" s="255"/>
      <c r="AJF97" s="255"/>
      <c r="AJG97" s="255"/>
      <c r="AJH97" s="255"/>
      <c r="AJI97" s="255"/>
      <c r="AJJ97" s="255"/>
      <c r="AJK97" s="255"/>
      <c r="AJL97" s="255"/>
      <c r="AJM97" s="255"/>
      <c r="AJN97" s="255"/>
      <c r="AJO97" s="255"/>
      <c r="AJP97" s="255"/>
      <c r="AJQ97" s="255"/>
      <c r="AJR97" s="255"/>
      <c r="AJS97" s="255"/>
      <c r="AJT97" s="255"/>
      <c r="AJU97" s="255"/>
      <c r="AJV97" s="255"/>
      <c r="AJW97" s="255"/>
      <c r="AJX97" s="255"/>
      <c r="AJY97" s="255"/>
      <c r="AJZ97" s="255"/>
      <c r="AKA97" s="255"/>
      <c r="AKB97" s="255"/>
      <c r="AKC97" s="255"/>
      <c r="AKD97" s="255"/>
      <c r="AKE97" s="255"/>
      <c r="AKF97" s="255"/>
      <c r="AKG97" s="255"/>
      <c r="AKH97" s="255"/>
      <c r="AKI97" s="255"/>
      <c r="AKJ97" s="255"/>
      <c r="AKK97" s="255"/>
      <c r="AKL97" s="255"/>
      <c r="AKM97" s="255"/>
      <c r="AKN97" s="255"/>
      <c r="AKO97" s="255"/>
      <c r="AKP97" s="255"/>
      <c r="AKQ97" s="255"/>
      <c r="AKR97" s="255"/>
      <c r="AKS97" s="255"/>
      <c r="AKT97" s="255"/>
      <c r="AKU97" s="255"/>
      <c r="AKV97" s="255"/>
      <c r="AKW97" s="255"/>
      <c r="AKX97" s="255"/>
      <c r="AKY97" s="255"/>
      <c r="AKZ97" s="255"/>
      <c r="ALA97" s="255"/>
      <c r="ALB97" s="255"/>
      <c r="ALC97" s="255"/>
      <c r="ALD97" s="255"/>
      <c r="ALE97" s="255"/>
      <c r="ALF97" s="255"/>
      <c r="ALG97" s="255"/>
      <c r="ALH97" s="255"/>
      <c r="ALI97" s="255"/>
      <c r="ALJ97" s="255"/>
      <c r="ALK97" s="255"/>
      <c r="ALL97" s="255"/>
      <c r="ALM97" s="255"/>
      <c r="ALN97" s="255"/>
      <c r="ALO97" s="255"/>
      <c r="ALP97" s="255"/>
      <c r="ALQ97" s="255"/>
      <c r="ALR97" s="255"/>
      <c r="ALS97" s="255"/>
      <c r="ALT97" s="255"/>
      <c r="ALU97" s="255"/>
      <c r="ALV97" s="255"/>
      <c r="ALW97" s="255"/>
      <c r="ALX97" s="255"/>
      <c r="ALY97" s="255"/>
      <c r="ALZ97" s="255"/>
      <c r="AMA97" s="255"/>
      <c r="AMB97" s="255"/>
      <c r="AMC97" s="255"/>
      <c r="AMD97" s="255"/>
      <c r="AME97" s="255"/>
      <c r="AMF97" s="255"/>
      <c r="AMG97" s="255"/>
      <c r="AMH97" s="255"/>
      <c r="AMI97" s="255"/>
      <c r="AMJ97" s="255"/>
      <c r="AMK97" s="255"/>
      <c r="AML97" s="255"/>
      <c r="AMM97" s="255"/>
      <c r="AMN97" s="255"/>
      <c r="AMO97" s="255"/>
      <c r="AMP97" s="255"/>
      <c r="AMQ97" s="255"/>
      <c r="AMR97" s="255"/>
      <c r="AMS97" s="255"/>
      <c r="AMT97" s="255"/>
      <c r="AMU97" s="255"/>
      <c r="AMV97" s="255"/>
      <c r="AMW97" s="255"/>
      <c r="AMX97" s="255"/>
      <c r="AMY97" s="255"/>
      <c r="AMZ97" s="255"/>
      <c r="ANA97" s="255"/>
      <c r="ANB97" s="255"/>
      <c r="ANC97" s="255"/>
      <c r="AND97" s="255"/>
      <c r="ANE97" s="255"/>
      <c r="ANF97" s="255"/>
      <c r="ANG97" s="255"/>
      <c r="ANH97" s="255"/>
      <c r="ANI97" s="255"/>
      <c r="ANJ97" s="255"/>
      <c r="ANK97" s="255"/>
      <c r="ANL97" s="255"/>
      <c r="ANM97" s="255"/>
      <c r="ANN97" s="255"/>
      <c r="ANO97" s="255"/>
      <c r="ANP97" s="255"/>
      <c r="ANQ97" s="255"/>
      <c r="ANR97" s="255"/>
      <c r="ANS97" s="255"/>
      <c r="ANT97" s="255"/>
      <c r="ANU97" s="255"/>
      <c r="ANV97" s="255"/>
      <c r="ANW97" s="255"/>
      <c r="ANX97" s="255"/>
      <c r="ANY97" s="255"/>
      <c r="ANZ97" s="255"/>
      <c r="AOA97" s="255"/>
      <c r="AOB97" s="255"/>
      <c r="AOC97" s="255"/>
      <c r="AOD97" s="255"/>
      <c r="AOE97" s="255"/>
      <c r="AOF97" s="255"/>
      <c r="AOG97" s="255"/>
      <c r="AOH97" s="255"/>
      <c r="AOI97" s="255"/>
      <c r="AOJ97" s="255"/>
      <c r="AOK97" s="255"/>
      <c r="AOL97" s="255"/>
      <c r="AOM97" s="255"/>
      <c r="AON97" s="255"/>
      <c r="AOO97" s="255"/>
      <c r="AOP97" s="255"/>
      <c r="AOQ97" s="255"/>
      <c r="AOR97" s="255"/>
      <c r="AOS97" s="255"/>
      <c r="AOT97" s="255"/>
      <c r="AOU97" s="255"/>
      <c r="AOV97" s="255"/>
      <c r="AOW97" s="255"/>
      <c r="AOX97" s="255"/>
      <c r="AOY97" s="255"/>
      <c r="AOZ97" s="255"/>
      <c r="APA97" s="255"/>
      <c r="APB97" s="255"/>
      <c r="APC97" s="255"/>
      <c r="APD97" s="255"/>
      <c r="APE97" s="255"/>
      <c r="APF97" s="255"/>
      <c r="APG97" s="255"/>
      <c r="APH97" s="255"/>
      <c r="API97" s="255"/>
      <c r="APJ97" s="255"/>
      <c r="APK97" s="255"/>
      <c r="APL97" s="255"/>
      <c r="APM97" s="255"/>
      <c r="APN97" s="255"/>
      <c r="APO97" s="255"/>
      <c r="APP97" s="255"/>
      <c r="APQ97" s="255"/>
      <c r="APR97" s="255"/>
      <c r="APS97" s="255"/>
      <c r="APT97" s="255"/>
      <c r="APU97" s="255"/>
      <c r="APV97" s="255"/>
      <c r="APW97" s="255"/>
      <c r="APX97" s="255"/>
      <c r="APY97" s="255"/>
      <c r="APZ97" s="255"/>
      <c r="AQA97" s="255"/>
      <c r="AQB97" s="255"/>
      <c r="AQC97" s="255"/>
      <c r="AQD97" s="255"/>
      <c r="AQE97" s="255"/>
      <c r="AQF97" s="255"/>
      <c r="AQG97" s="255"/>
      <c r="AQH97" s="255"/>
      <c r="AQI97" s="255"/>
      <c r="AQJ97" s="255"/>
      <c r="AQK97" s="255"/>
      <c r="AQL97" s="255"/>
      <c r="AQM97" s="255"/>
      <c r="AQN97" s="255"/>
      <c r="AQO97" s="255"/>
      <c r="AQP97" s="255"/>
      <c r="AQQ97" s="255"/>
      <c r="AQR97" s="255"/>
      <c r="AQS97" s="255"/>
      <c r="AQT97" s="255"/>
      <c r="AQU97" s="255"/>
      <c r="AQV97" s="255"/>
      <c r="AQW97" s="255"/>
      <c r="AQX97" s="255"/>
      <c r="AQY97" s="255"/>
      <c r="AQZ97" s="255"/>
      <c r="ARA97" s="255"/>
      <c r="ARB97" s="255"/>
      <c r="ARC97" s="255"/>
      <c r="ARD97" s="255"/>
      <c r="ARE97" s="255"/>
      <c r="ARF97" s="255"/>
      <c r="ARG97" s="255"/>
      <c r="ARH97" s="255"/>
      <c r="ARI97" s="255"/>
      <c r="ARJ97" s="255"/>
      <c r="ARK97" s="255"/>
      <c r="ARL97" s="255"/>
      <c r="ARM97" s="255"/>
      <c r="ARN97" s="255"/>
      <c r="ARO97" s="255"/>
      <c r="ARP97" s="255"/>
      <c r="ARQ97" s="255"/>
      <c r="ARR97" s="255"/>
      <c r="ARS97" s="255"/>
      <c r="ART97" s="255"/>
      <c r="ARU97" s="255"/>
      <c r="ARV97" s="255"/>
      <c r="ARW97" s="255"/>
      <c r="ARX97" s="255"/>
      <c r="ARY97" s="255"/>
      <c r="ARZ97" s="255"/>
      <c r="ASA97" s="255"/>
      <c r="ASB97" s="255"/>
      <c r="ASC97" s="255"/>
      <c r="ASD97" s="255"/>
      <c r="ASE97" s="255"/>
      <c r="ASF97" s="255"/>
      <c r="ASG97" s="255"/>
      <c r="ASH97" s="255"/>
      <c r="ASI97" s="255"/>
      <c r="ASJ97" s="255"/>
      <c r="ASK97" s="255"/>
      <c r="ASL97" s="255"/>
      <c r="ASM97" s="255"/>
      <c r="ASN97" s="255"/>
      <c r="ASO97" s="255"/>
      <c r="ASP97" s="255"/>
      <c r="ASQ97" s="255"/>
      <c r="ASR97" s="255"/>
      <c r="ASS97" s="255"/>
      <c r="AST97" s="255"/>
      <c r="ASU97" s="255"/>
      <c r="ASV97" s="255"/>
      <c r="ASW97" s="255"/>
      <c r="ASX97" s="255"/>
      <c r="ASY97" s="255"/>
      <c r="ASZ97" s="255"/>
      <c r="ATA97" s="255"/>
      <c r="ATB97" s="255"/>
      <c r="ATC97" s="255"/>
      <c r="ATD97" s="255"/>
      <c r="ATE97" s="255"/>
      <c r="ATF97" s="255"/>
      <c r="ATG97" s="255"/>
      <c r="ATH97" s="255"/>
      <c r="ATI97" s="255"/>
      <c r="ATJ97" s="255"/>
      <c r="ATK97" s="255"/>
      <c r="ATL97" s="255"/>
      <c r="ATM97" s="255"/>
      <c r="ATN97" s="255"/>
      <c r="ATO97" s="255"/>
      <c r="ATP97" s="255"/>
      <c r="ATQ97" s="255"/>
      <c r="ATR97" s="255"/>
      <c r="ATS97" s="255"/>
      <c r="ATT97" s="255"/>
      <c r="ATU97" s="255"/>
      <c r="ATV97" s="255"/>
      <c r="ATW97" s="255"/>
      <c r="ATX97" s="255"/>
      <c r="ATY97" s="255"/>
      <c r="ATZ97" s="255"/>
      <c r="AUA97" s="255"/>
      <c r="AUB97" s="255"/>
      <c r="AUC97" s="255"/>
      <c r="AUD97" s="255"/>
      <c r="AUE97" s="255"/>
      <c r="AUF97" s="255"/>
      <c r="AUG97" s="255"/>
      <c r="AUH97" s="255"/>
      <c r="AUI97" s="255"/>
      <c r="AUJ97" s="255"/>
      <c r="AUK97" s="255"/>
      <c r="AUL97" s="255"/>
      <c r="AUM97" s="255"/>
      <c r="AUN97" s="255"/>
      <c r="AUO97" s="255"/>
      <c r="AUP97" s="255"/>
      <c r="AUQ97" s="255"/>
      <c r="AUR97" s="255"/>
      <c r="AUS97" s="255"/>
      <c r="AUT97" s="255"/>
      <c r="AUU97" s="255"/>
      <c r="AUV97" s="255"/>
      <c r="AUW97" s="255"/>
      <c r="AUX97" s="255"/>
      <c r="AUY97" s="255"/>
      <c r="AUZ97" s="255"/>
      <c r="AVA97" s="255"/>
      <c r="AVB97" s="255"/>
      <c r="AVC97" s="255"/>
      <c r="AVD97" s="255"/>
      <c r="AVE97" s="255"/>
      <c r="AVF97" s="255"/>
      <c r="AVG97" s="255"/>
      <c r="AVH97" s="255"/>
      <c r="AVI97" s="255"/>
      <c r="AVJ97" s="255"/>
      <c r="AVK97" s="255"/>
      <c r="AVL97" s="255"/>
      <c r="AVM97" s="255"/>
      <c r="AVN97" s="255"/>
      <c r="AVO97" s="255"/>
      <c r="AVP97" s="255"/>
      <c r="AVQ97" s="255"/>
      <c r="AVR97" s="255"/>
      <c r="AVS97" s="255"/>
      <c r="AVT97" s="255"/>
      <c r="AVU97" s="255"/>
      <c r="AVV97" s="255"/>
      <c r="AVW97" s="255"/>
      <c r="AVX97" s="255"/>
      <c r="AVY97" s="255"/>
      <c r="AVZ97" s="255"/>
      <c r="AWA97" s="255"/>
      <c r="AWB97" s="255"/>
      <c r="AWC97" s="255"/>
      <c r="AWD97" s="255"/>
      <c r="AWE97" s="255"/>
      <c r="AWF97" s="255"/>
      <c r="AWG97" s="255"/>
      <c r="AWH97" s="255"/>
      <c r="AWI97" s="255"/>
      <c r="AWJ97" s="255"/>
      <c r="AWK97" s="255"/>
      <c r="AWL97" s="255"/>
      <c r="AWM97" s="255"/>
      <c r="AWN97" s="255"/>
      <c r="AWO97" s="255"/>
      <c r="AWP97" s="255"/>
      <c r="AWQ97" s="255"/>
      <c r="AWR97" s="255"/>
      <c r="AWS97" s="255"/>
      <c r="AWT97" s="255"/>
      <c r="AWU97" s="255"/>
      <c r="AWV97" s="255"/>
      <c r="AWW97" s="255"/>
      <c r="AWX97" s="255"/>
      <c r="AWY97" s="255"/>
      <c r="AWZ97" s="255"/>
      <c r="AXA97" s="255"/>
      <c r="AXB97" s="255"/>
      <c r="AXC97" s="255"/>
      <c r="AXD97" s="255"/>
      <c r="AXE97" s="255"/>
      <c r="AXF97" s="255"/>
      <c r="AXG97" s="255"/>
      <c r="AXH97" s="255"/>
      <c r="AXI97" s="255"/>
      <c r="AXJ97" s="255"/>
      <c r="AXK97" s="255"/>
      <c r="AXL97" s="255"/>
      <c r="AXM97" s="255"/>
      <c r="AXN97" s="255"/>
      <c r="AXO97" s="255"/>
      <c r="AXP97" s="255"/>
      <c r="AXQ97" s="255"/>
      <c r="AXR97" s="255"/>
      <c r="AXS97" s="255"/>
      <c r="AXT97" s="255"/>
      <c r="AXU97" s="255"/>
      <c r="AXV97" s="255"/>
      <c r="AXW97" s="255"/>
      <c r="AXX97" s="255"/>
      <c r="AXY97" s="255"/>
      <c r="AXZ97" s="255"/>
      <c r="AYA97" s="255"/>
      <c r="AYB97" s="255"/>
      <c r="AYC97" s="255"/>
      <c r="AYD97" s="255"/>
      <c r="AYE97" s="255"/>
      <c r="AYF97" s="255"/>
      <c r="AYG97" s="255"/>
      <c r="AYH97" s="255"/>
      <c r="AYI97" s="255"/>
      <c r="AYJ97" s="255"/>
      <c r="AYK97" s="255"/>
      <c r="AYL97" s="255"/>
      <c r="AYM97" s="255"/>
      <c r="AYN97" s="255"/>
      <c r="AYO97" s="255"/>
      <c r="AYP97" s="255"/>
      <c r="AYQ97" s="255"/>
      <c r="AYR97" s="255"/>
      <c r="AYS97" s="255"/>
      <c r="AYT97" s="255"/>
      <c r="AYU97" s="255"/>
      <c r="AYV97" s="255"/>
      <c r="AYW97" s="255"/>
      <c r="AYX97" s="255"/>
      <c r="AYY97" s="255"/>
      <c r="AYZ97" s="255"/>
      <c r="AZA97" s="255"/>
      <c r="AZB97" s="255"/>
      <c r="AZC97" s="255"/>
      <c r="AZD97" s="255"/>
      <c r="AZE97" s="255"/>
      <c r="AZF97" s="255"/>
      <c r="AZG97" s="255"/>
      <c r="AZH97" s="255"/>
      <c r="AZI97" s="255"/>
      <c r="AZJ97" s="255"/>
      <c r="AZK97" s="255"/>
      <c r="AZL97" s="255"/>
      <c r="AZM97" s="255"/>
      <c r="AZN97" s="255"/>
      <c r="AZO97" s="255"/>
      <c r="AZP97" s="255"/>
      <c r="AZQ97" s="255"/>
      <c r="AZR97" s="255"/>
      <c r="AZS97" s="255"/>
      <c r="AZT97" s="255"/>
      <c r="AZU97" s="255"/>
      <c r="AZV97" s="255"/>
      <c r="AZW97" s="255"/>
      <c r="AZX97" s="255"/>
      <c r="AZY97" s="255"/>
      <c r="AZZ97" s="255"/>
      <c r="BAA97" s="255"/>
      <c r="BAB97" s="255"/>
      <c r="BAC97" s="255"/>
      <c r="BAD97" s="255"/>
      <c r="BAE97" s="255"/>
      <c r="BAF97" s="255"/>
      <c r="BAG97" s="255"/>
      <c r="BAH97" s="255"/>
      <c r="BAI97" s="255"/>
      <c r="BAJ97" s="255"/>
      <c r="BAK97" s="255"/>
      <c r="BAL97" s="255"/>
      <c r="BAM97" s="255"/>
      <c r="BAN97" s="255"/>
      <c r="BAO97" s="255"/>
      <c r="BAP97" s="255"/>
      <c r="BAQ97" s="255"/>
      <c r="BAR97" s="255"/>
      <c r="BAS97" s="255"/>
      <c r="BAT97" s="255"/>
      <c r="BAU97" s="255"/>
      <c r="BAV97" s="255"/>
      <c r="BAW97" s="255"/>
      <c r="BAX97" s="255"/>
      <c r="BAY97" s="255"/>
      <c r="BAZ97" s="255"/>
      <c r="BBA97" s="255"/>
      <c r="BBB97" s="255"/>
      <c r="BBC97" s="255"/>
      <c r="BBD97" s="255"/>
      <c r="BBE97" s="255"/>
      <c r="BBF97" s="255"/>
      <c r="BBG97" s="255"/>
      <c r="BBH97" s="255"/>
      <c r="BBI97" s="255"/>
      <c r="BBJ97" s="255"/>
      <c r="BBK97" s="255"/>
      <c r="BBL97" s="255"/>
      <c r="BBM97" s="255"/>
      <c r="BBN97" s="255"/>
      <c r="BBO97" s="255"/>
      <c r="BBP97" s="255"/>
      <c r="BBQ97" s="255"/>
      <c r="BBR97" s="255"/>
      <c r="BBS97" s="255"/>
      <c r="BBT97" s="255"/>
      <c r="BBU97" s="255"/>
      <c r="BBV97" s="255"/>
      <c r="BBW97" s="255"/>
      <c r="BBX97" s="255"/>
      <c r="BBY97" s="255"/>
      <c r="BBZ97" s="255"/>
      <c r="BCA97" s="255"/>
      <c r="BCB97" s="255"/>
      <c r="BCC97" s="255"/>
      <c r="BCD97" s="255"/>
      <c r="BCE97" s="255"/>
      <c r="BCF97" s="255"/>
      <c r="BCG97" s="255"/>
      <c r="BCH97" s="255"/>
      <c r="BCI97" s="255"/>
      <c r="BCJ97" s="255"/>
      <c r="BCK97" s="255"/>
      <c r="BCL97" s="255"/>
      <c r="BCM97" s="255"/>
      <c r="BCN97" s="255"/>
      <c r="BCO97" s="255"/>
      <c r="BCP97" s="255"/>
      <c r="BCQ97" s="255"/>
      <c r="BCR97" s="255"/>
      <c r="BCS97" s="255"/>
      <c r="BCT97" s="255"/>
      <c r="BCU97" s="255"/>
      <c r="BCV97" s="255"/>
      <c r="BCW97" s="255"/>
      <c r="BCX97" s="255"/>
      <c r="BCY97" s="255"/>
      <c r="BCZ97" s="255"/>
      <c r="BDA97" s="255"/>
      <c r="BDB97" s="255"/>
      <c r="BDC97" s="255"/>
      <c r="BDD97" s="255"/>
      <c r="BDE97" s="255"/>
      <c r="BDF97" s="255"/>
      <c r="BDG97" s="255"/>
      <c r="BDH97" s="255"/>
      <c r="BDI97" s="255"/>
      <c r="BDJ97" s="255"/>
      <c r="BDK97" s="255"/>
      <c r="BDL97" s="255"/>
      <c r="BDM97" s="255"/>
      <c r="BDN97" s="255"/>
      <c r="BDO97" s="255"/>
      <c r="BDP97" s="255"/>
      <c r="BDQ97" s="255"/>
      <c r="BDR97" s="255"/>
      <c r="BDS97" s="255"/>
      <c r="BDT97" s="255"/>
      <c r="BDU97" s="255"/>
      <c r="BDV97" s="255"/>
      <c r="BDW97" s="255"/>
      <c r="BDX97" s="255"/>
      <c r="BDY97" s="255"/>
      <c r="BDZ97" s="255"/>
      <c r="BEA97" s="255"/>
      <c r="BEB97" s="255"/>
      <c r="BEC97" s="255"/>
      <c r="BED97" s="255"/>
      <c r="BEE97" s="255"/>
      <c r="BEF97" s="255"/>
      <c r="BEG97" s="255"/>
      <c r="BEH97" s="255"/>
      <c r="BEI97" s="255"/>
      <c r="BEJ97" s="255"/>
      <c r="BEK97" s="255"/>
      <c r="BEL97" s="255"/>
      <c r="BEM97" s="255"/>
      <c r="BEN97" s="255"/>
      <c r="BEO97" s="255"/>
      <c r="BEP97" s="255"/>
      <c r="BEQ97" s="255"/>
      <c r="BER97" s="255"/>
      <c r="BES97" s="255"/>
      <c r="BET97" s="255"/>
      <c r="BEU97" s="255"/>
      <c r="BEV97" s="255"/>
      <c r="BEW97" s="255"/>
      <c r="BEX97" s="255"/>
      <c r="BEY97" s="255"/>
      <c r="BEZ97" s="255"/>
      <c r="BFA97" s="255"/>
      <c r="BFB97" s="255"/>
      <c r="BFC97" s="255"/>
      <c r="BFD97" s="255"/>
      <c r="BFE97" s="255"/>
      <c r="BFF97" s="255"/>
      <c r="BFG97" s="255"/>
      <c r="BFH97" s="255"/>
      <c r="BFI97" s="255"/>
      <c r="BFJ97" s="255"/>
      <c r="BFK97" s="255"/>
      <c r="BFL97" s="255"/>
      <c r="BFM97" s="255"/>
      <c r="BFN97" s="255"/>
      <c r="BFO97" s="255"/>
      <c r="BFP97" s="255"/>
      <c r="BFQ97" s="255"/>
      <c r="BFR97" s="255"/>
      <c r="BFS97" s="255"/>
      <c r="BFT97" s="255"/>
      <c r="BFU97" s="255"/>
      <c r="BFV97" s="255"/>
      <c r="BFW97" s="255"/>
      <c r="BFX97" s="255"/>
      <c r="BFY97" s="255"/>
      <c r="BFZ97" s="255"/>
      <c r="BGA97" s="255"/>
      <c r="BGB97" s="255"/>
      <c r="BGC97" s="255"/>
      <c r="BGD97" s="255"/>
      <c r="BGE97" s="255"/>
      <c r="BGF97" s="255"/>
      <c r="BGG97" s="255"/>
      <c r="BGH97" s="255"/>
      <c r="BGI97" s="255"/>
      <c r="BGJ97" s="255"/>
      <c r="BGK97" s="255"/>
      <c r="BGL97" s="255"/>
      <c r="BGM97" s="255"/>
      <c r="BGN97" s="255"/>
      <c r="BGO97" s="255"/>
      <c r="BGP97" s="255"/>
      <c r="BGQ97" s="255"/>
      <c r="BGR97" s="255"/>
      <c r="BGS97" s="255"/>
      <c r="BGT97" s="255"/>
      <c r="BGU97" s="255"/>
      <c r="BGV97" s="255"/>
      <c r="BGW97" s="255"/>
      <c r="BGX97" s="255"/>
      <c r="BGY97" s="255"/>
      <c r="BGZ97" s="255"/>
      <c r="BHA97" s="255"/>
      <c r="BHB97" s="255"/>
      <c r="BHC97" s="255"/>
      <c r="BHD97" s="255"/>
      <c r="BHE97" s="255"/>
      <c r="BHF97" s="255"/>
      <c r="BHG97" s="255"/>
      <c r="BHH97" s="255"/>
      <c r="BHI97" s="255"/>
      <c r="BHJ97" s="255"/>
      <c r="BHK97" s="255"/>
      <c r="BHL97" s="255"/>
      <c r="BHM97" s="255"/>
      <c r="BHN97" s="255"/>
      <c r="BHO97" s="255"/>
      <c r="BHP97" s="255"/>
      <c r="BHQ97" s="255"/>
      <c r="BHR97" s="255"/>
      <c r="BHS97" s="255"/>
      <c r="BHT97" s="255"/>
      <c r="BHU97" s="255"/>
      <c r="BHV97" s="255"/>
      <c r="BHW97" s="255"/>
      <c r="BHX97" s="255"/>
      <c r="BHY97" s="255"/>
      <c r="BHZ97" s="255"/>
      <c r="BIA97" s="255"/>
      <c r="BIB97" s="255"/>
      <c r="BIC97" s="255"/>
      <c r="BID97" s="255"/>
      <c r="BIE97" s="255"/>
      <c r="BIF97" s="255"/>
      <c r="BIG97" s="255"/>
      <c r="BIH97" s="255"/>
      <c r="BII97" s="255"/>
      <c r="BIJ97" s="255"/>
      <c r="BIK97" s="255"/>
      <c r="BIL97" s="255"/>
      <c r="BIM97" s="255"/>
      <c r="BIN97" s="255"/>
      <c r="BIO97" s="255"/>
      <c r="BIP97" s="255"/>
      <c r="BIQ97" s="255"/>
      <c r="BIR97" s="255"/>
      <c r="BIS97" s="255"/>
      <c r="BIT97" s="255"/>
      <c r="BIU97" s="255"/>
      <c r="BIV97" s="255"/>
      <c r="BIW97" s="255"/>
      <c r="BIX97" s="255"/>
      <c r="BIY97" s="255"/>
      <c r="BIZ97" s="255"/>
      <c r="BJA97" s="255"/>
      <c r="BJB97" s="255"/>
      <c r="BJC97" s="255"/>
      <c r="BJD97" s="255"/>
      <c r="BJE97" s="255"/>
      <c r="BJF97" s="255"/>
      <c r="BJG97" s="255"/>
      <c r="BJH97" s="255"/>
      <c r="BJI97" s="255"/>
      <c r="BJJ97" s="255"/>
      <c r="BJK97" s="255"/>
      <c r="BJL97" s="255"/>
      <c r="BJM97" s="255"/>
      <c r="BJN97" s="255"/>
      <c r="BJO97" s="255"/>
      <c r="BJP97" s="255"/>
      <c r="BJQ97" s="255"/>
      <c r="BJR97" s="255"/>
      <c r="BJS97" s="255"/>
      <c r="BJT97" s="255"/>
      <c r="BJU97" s="255"/>
      <c r="BJV97" s="255"/>
      <c r="BJW97" s="255"/>
      <c r="BJX97" s="255"/>
      <c r="BJY97" s="255"/>
      <c r="BJZ97" s="255"/>
      <c r="BKA97" s="255"/>
      <c r="BKB97" s="255"/>
      <c r="BKC97" s="255"/>
      <c r="BKD97" s="255"/>
      <c r="BKE97" s="255"/>
      <c r="BKF97" s="255"/>
      <c r="BKG97" s="255"/>
      <c r="BKH97" s="255"/>
      <c r="BKI97" s="255"/>
      <c r="BKJ97" s="255"/>
      <c r="BKK97" s="255"/>
      <c r="BKL97" s="255"/>
      <c r="BKM97" s="255"/>
      <c r="BKN97" s="255"/>
      <c r="BKO97" s="255"/>
      <c r="BKP97" s="255"/>
      <c r="BKQ97" s="255"/>
      <c r="BKR97" s="255"/>
      <c r="BKS97" s="255"/>
      <c r="BKT97" s="255"/>
      <c r="BKU97" s="255"/>
      <c r="BKV97" s="255"/>
      <c r="BKW97" s="255"/>
      <c r="BKX97" s="255"/>
      <c r="BKY97" s="255"/>
      <c r="BKZ97" s="255"/>
      <c r="BLA97" s="255"/>
      <c r="BLB97" s="255"/>
      <c r="BLC97" s="255"/>
      <c r="BLD97" s="255"/>
      <c r="BLE97" s="255"/>
      <c r="BLF97" s="255"/>
      <c r="BLG97" s="255"/>
      <c r="BLH97" s="255"/>
      <c r="BLI97" s="255"/>
      <c r="BLJ97" s="255"/>
      <c r="BLK97" s="255"/>
      <c r="BLL97" s="255"/>
      <c r="BLM97" s="255"/>
      <c r="BLN97" s="255"/>
      <c r="BLO97" s="255"/>
      <c r="BLP97" s="255"/>
      <c r="BLQ97" s="255"/>
      <c r="BLR97" s="255"/>
      <c r="BLS97" s="255"/>
      <c r="BLT97" s="255"/>
      <c r="BLU97" s="255"/>
      <c r="BLV97" s="255"/>
      <c r="BLW97" s="255"/>
      <c r="BLX97" s="255"/>
      <c r="BLY97" s="255"/>
      <c r="BLZ97" s="255"/>
      <c r="BMA97" s="255"/>
      <c r="BMB97" s="255"/>
      <c r="BMC97" s="255"/>
      <c r="BMD97" s="255"/>
      <c r="BME97" s="255"/>
      <c r="BMF97" s="255"/>
      <c r="BMG97" s="255"/>
      <c r="BMH97" s="255"/>
      <c r="BMI97" s="255"/>
      <c r="BMJ97" s="255"/>
      <c r="BMK97" s="255"/>
      <c r="BML97" s="255"/>
      <c r="BMM97" s="255"/>
      <c r="BMN97" s="255"/>
      <c r="BMO97" s="255"/>
      <c r="BMP97" s="255"/>
      <c r="BMQ97" s="255"/>
      <c r="BMR97" s="255"/>
      <c r="BMS97" s="255"/>
      <c r="BMT97" s="255"/>
      <c r="BMU97" s="255"/>
      <c r="BMV97" s="255"/>
      <c r="BMW97" s="255"/>
      <c r="BMX97" s="255"/>
      <c r="BMY97" s="255"/>
      <c r="BMZ97" s="255"/>
      <c r="BNA97" s="255"/>
      <c r="BNB97" s="255"/>
      <c r="BNC97" s="255"/>
      <c r="BND97" s="255"/>
      <c r="BNE97" s="255"/>
      <c r="BNF97" s="255"/>
      <c r="BNG97" s="255"/>
      <c r="BNH97" s="255"/>
      <c r="BNI97" s="255"/>
      <c r="BNJ97" s="255"/>
      <c r="BNK97" s="255"/>
      <c r="BNL97" s="255"/>
      <c r="BNM97" s="255"/>
      <c r="BNN97" s="255"/>
      <c r="BNO97" s="255"/>
      <c r="BNP97" s="255"/>
      <c r="BNQ97" s="255"/>
      <c r="BNR97" s="255"/>
      <c r="BNS97" s="255"/>
      <c r="BNT97" s="255"/>
      <c r="BNU97" s="255"/>
      <c r="BNV97" s="255"/>
      <c r="BNW97" s="255"/>
      <c r="BNX97" s="255"/>
      <c r="BNY97" s="255"/>
      <c r="BNZ97" s="255"/>
      <c r="BOA97" s="255"/>
      <c r="BOB97" s="255"/>
      <c r="BOC97" s="255"/>
      <c r="BOD97" s="255"/>
      <c r="BOE97" s="255"/>
      <c r="BOF97" s="255"/>
      <c r="BOG97" s="255"/>
      <c r="BOH97" s="255"/>
      <c r="BOI97" s="255"/>
      <c r="BOJ97" s="255"/>
      <c r="BOK97" s="255"/>
      <c r="BOL97" s="255"/>
      <c r="BOM97" s="255"/>
      <c r="BON97" s="255"/>
      <c r="BOO97" s="255"/>
      <c r="BOP97" s="255"/>
      <c r="BOQ97" s="255"/>
      <c r="BOR97" s="255"/>
      <c r="BOS97" s="255"/>
      <c r="BOT97" s="255"/>
      <c r="BOU97" s="255"/>
      <c r="BOV97" s="255"/>
      <c r="BOW97" s="255"/>
      <c r="BOX97" s="255"/>
      <c r="BOY97" s="255"/>
      <c r="BOZ97" s="255"/>
      <c r="BPA97" s="255"/>
      <c r="BPB97" s="255"/>
      <c r="BPC97" s="255"/>
      <c r="BPD97" s="255"/>
      <c r="BPE97" s="255"/>
      <c r="BPF97" s="255"/>
      <c r="BPG97" s="255"/>
      <c r="BPH97" s="255"/>
      <c r="BPI97" s="255"/>
      <c r="BPJ97" s="255"/>
      <c r="BPK97" s="255"/>
      <c r="BPL97" s="255"/>
      <c r="BPM97" s="255"/>
      <c r="BPN97" s="255"/>
      <c r="BPO97" s="255"/>
      <c r="BPP97" s="255"/>
      <c r="BPQ97" s="255"/>
      <c r="BPR97" s="255"/>
      <c r="BPS97" s="255"/>
      <c r="BPT97" s="255"/>
      <c r="BPU97" s="255"/>
      <c r="BPV97" s="255"/>
      <c r="BPW97" s="255"/>
      <c r="BPX97" s="255"/>
      <c r="BPY97" s="255"/>
      <c r="BPZ97" s="255"/>
      <c r="BQA97" s="255"/>
      <c r="BQB97" s="255"/>
      <c r="BQC97" s="255"/>
      <c r="BQD97" s="255"/>
      <c r="BQE97" s="255"/>
      <c r="BQF97" s="255"/>
      <c r="BQG97" s="255"/>
      <c r="BQH97" s="255"/>
      <c r="BQI97" s="255"/>
      <c r="BQJ97" s="255"/>
      <c r="BQK97" s="255"/>
      <c r="BQL97" s="255"/>
      <c r="BQM97" s="255"/>
      <c r="BQN97" s="255"/>
      <c r="BQO97" s="255"/>
      <c r="BQP97" s="255"/>
      <c r="BQQ97" s="255"/>
      <c r="BQR97" s="255"/>
      <c r="BQS97" s="255"/>
      <c r="BQT97" s="255"/>
      <c r="BQU97" s="255"/>
      <c r="BQV97" s="255"/>
      <c r="BQW97" s="255"/>
      <c r="BQX97" s="255"/>
      <c r="BQY97" s="255"/>
      <c r="BQZ97" s="255"/>
      <c r="BRA97" s="255"/>
      <c r="BRB97" s="255"/>
      <c r="BRC97" s="255"/>
      <c r="BRD97" s="255"/>
      <c r="BRE97" s="255"/>
      <c r="BRF97" s="255"/>
      <c r="BRG97" s="255"/>
      <c r="BRH97" s="255"/>
      <c r="BRI97" s="255"/>
      <c r="BRJ97" s="255"/>
      <c r="BRK97" s="255"/>
      <c r="BRL97" s="255"/>
      <c r="BRM97" s="255"/>
      <c r="BRN97" s="255"/>
      <c r="BRO97" s="255"/>
      <c r="BRP97" s="255"/>
      <c r="BRQ97" s="255"/>
      <c r="BRR97" s="255"/>
      <c r="BRS97" s="255"/>
      <c r="BRT97" s="255"/>
      <c r="BRU97" s="255"/>
      <c r="BRV97" s="255"/>
      <c r="BRW97" s="255"/>
      <c r="BRX97" s="255"/>
      <c r="BRY97" s="255"/>
      <c r="BRZ97" s="255"/>
      <c r="BSA97" s="255"/>
      <c r="BSB97" s="255"/>
      <c r="BSC97" s="255"/>
      <c r="BSD97" s="255"/>
      <c r="BSE97" s="255"/>
      <c r="BSF97" s="255"/>
      <c r="BSG97" s="255"/>
      <c r="BSH97" s="255"/>
      <c r="BSI97" s="255"/>
      <c r="BSJ97" s="255"/>
      <c r="BSK97" s="255"/>
      <c r="BSL97" s="255"/>
      <c r="BSM97" s="255"/>
      <c r="BSN97" s="255"/>
      <c r="BSO97" s="255"/>
      <c r="BSP97" s="255"/>
      <c r="BSQ97" s="255"/>
      <c r="BSR97" s="255"/>
      <c r="BSS97" s="255"/>
      <c r="BST97" s="255"/>
      <c r="BSU97" s="255"/>
      <c r="BSV97" s="255"/>
      <c r="BSW97" s="255"/>
      <c r="BSX97" s="255"/>
      <c r="BSY97" s="255"/>
      <c r="BSZ97" s="255"/>
      <c r="BTA97" s="255"/>
      <c r="BTB97" s="255"/>
      <c r="BTC97" s="255"/>
      <c r="BTD97" s="255"/>
      <c r="BTE97" s="255"/>
      <c r="BTF97" s="255"/>
      <c r="BTG97" s="255"/>
      <c r="BTH97" s="255"/>
      <c r="BTI97" s="255"/>
      <c r="BTJ97" s="255"/>
      <c r="BTK97" s="255"/>
      <c r="BTL97" s="255"/>
      <c r="BTM97" s="255"/>
      <c r="BTN97" s="255"/>
      <c r="BTO97" s="255"/>
      <c r="BTP97" s="255"/>
      <c r="BTQ97" s="255"/>
      <c r="BTR97" s="255"/>
      <c r="BTS97" s="255"/>
      <c r="BTT97" s="255"/>
      <c r="BTU97" s="255"/>
      <c r="BTV97" s="255"/>
      <c r="BTW97" s="255"/>
      <c r="BTX97" s="255"/>
      <c r="BTY97" s="255"/>
      <c r="BTZ97" s="255"/>
      <c r="BUA97" s="255"/>
      <c r="BUB97" s="255"/>
      <c r="BUC97" s="255"/>
      <c r="BUD97" s="255"/>
      <c r="BUE97" s="255"/>
      <c r="BUF97" s="255"/>
      <c r="BUG97" s="255"/>
      <c r="BUH97" s="255"/>
      <c r="BUI97" s="255"/>
      <c r="BUJ97" s="255"/>
      <c r="BUK97" s="255"/>
      <c r="BUL97" s="255"/>
      <c r="BUM97" s="255"/>
      <c r="BUN97" s="255"/>
      <c r="BUO97" s="255"/>
      <c r="BUP97" s="255"/>
      <c r="BUQ97" s="255"/>
      <c r="BUR97" s="255"/>
      <c r="BUS97" s="255"/>
      <c r="BUT97" s="255"/>
      <c r="BUU97" s="255"/>
      <c r="BUV97" s="255"/>
      <c r="BUW97" s="255"/>
      <c r="BUX97" s="255"/>
      <c r="BUY97" s="255"/>
      <c r="BUZ97" s="255"/>
      <c r="BVA97" s="255"/>
      <c r="BVB97" s="255"/>
      <c r="BVC97" s="255"/>
      <c r="BVD97" s="255"/>
      <c r="BVE97" s="255"/>
      <c r="BVF97" s="255"/>
      <c r="BVG97" s="255"/>
      <c r="BVH97" s="255"/>
      <c r="BVI97" s="255"/>
      <c r="BVJ97" s="255"/>
      <c r="BVK97" s="255"/>
      <c r="BVL97" s="255"/>
      <c r="BVM97" s="255"/>
      <c r="BVN97" s="255"/>
      <c r="BVO97" s="255"/>
      <c r="BVP97" s="255"/>
      <c r="BVQ97" s="255"/>
      <c r="BVR97" s="255"/>
      <c r="BVS97" s="255"/>
      <c r="BVT97" s="255"/>
      <c r="BVU97" s="255"/>
      <c r="BVV97" s="255"/>
      <c r="BVW97" s="255"/>
      <c r="BVX97" s="255"/>
      <c r="BVY97" s="255"/>
      <c r="BVZ97" s="255"/>
      <c r="BWA97" s="255"/>
      <c r="BWB97" s="255"/>
      <c r="BWC97" s="255"/>
      <c r="BWD97" s="255"/>
      <c r="BWE97" s="255"/>
      <c r="BWF97" s="255"/>
      <c r="BWG97" s="255"/>
      <c r="BWH97" s="255"/>
      <c r="BWI97" s="255"/>
      <c r="BWJ97" s="255"/>
      <c r="BWK97" s="255"/>
      <c r="BWL97" s="255"/>
      <c r="BWM97" s="255"/>
      <c r="BWN97" s="255"/>
      <c r="BWO97" s="255"/>
      <c r="BWP97" s="255"/>
      <c r="BWQ97" s="255"/>
      <c r="BWR97" s="255"/>
      <c r="BWS97" s="255"/>
      <c r="BWT97" s="255"/>
      <c r="BWU97" s="255"/>
      <c r="BWV97" s="255"/>
      <c r="BWW97" s="255"/>
      <c r="BWX97" s="255"/>
      <c r="BWY97" s="255"/>
      <c r="BWZ97" s="255"/>
      <c r="BXA97" s="255"/>
      <c r="BXB97" s="255"/>
      <c r="BXC97" s="255"/>
      <c r="BXD97" s="255"/>
      <c r="BXE97" s="255"/>
      <c r="BXF97" s="255"/>
      <c r="BXG97" s="255"/>
      <c r="BXH97" s="255"/>
      <c r="BXI97" s="255"/>
      <c r="BXJ97" s="255"/>
      <c r="BXK97" s="255"/>
      <c r="BXL97" s="255"/>
      <c r="BXM97" s="255"/>
      <c r="BXN97" s="255"/>
      <c r="BXO97" s="255"/>
      <c r="BXP97" s="255"/>
      <c r="BXQ97" s="255"/>
      <c r="BXR97" s="255"/>
      <c r="BXS97" s="255"/>
      <c r="BXT97" s="255"/>
      <c r="BXU97" s="255"/>
      <c r="BXV97" s="255"/>
      <c r="BXW97" s="255"/>
      <c r="BXX97" s="255"/>
      <c r="BXY97" s="255"/>
      <c r="BXZ97" s="255"/>
      <c r="BYA97" s="255"/>
      <c r="BYB97" s="255"/>
      <c r="BYC97" s="255"/>
      <c r="BYD97" s="255"/>
      <c r="BYE97" s="255"/>
      <c r="BYF97" s="255"/>
      <c r="BYG97" s="255"/>
      <c r="BYH97" s="255"/>
      <c r="BYI97" s="255"/>
      <c r="BYJ97" s="255"/>
      <c r="BYK97" s="255"/>
      <c r="BYL97" s="255"/>
      <c r="BYM97" s="255"/>
      <c r="BYN97" s="255"/>
      <c r="BYO97" s="255"/>
      <c r="BYP97" s="255"/>
      <c r="BYQ97" s="255"/>
      <c r="BYR97" s="255"/>
      <c r="BYS97" s="255"/>
      <c r="BYT97" s="255"/>
      <c r="BYU97" s="255"/>
      <c r="BYV97" s="255"/>
      <c r="BYW97" s="255"/>
      <c r="BYX97" s="255"/>
      <c r="BYY97" s="255"/>
      <c r="BYZ97" s="255"/>
      <c r="BZA97" s="255"/>
      <c r="BZB97" s="255"/>
      <c r="BZC97" s="255"/>
      <c r="BZD97" s="255"/>
      <c r="BZE97" s="255"/>
      <c r="BZF97" s="255"/>
      <c r="BZG97" s="255"/>
      <c r="BZH97" s="255"/>
      <c r="BZI97" s="255"/>
      <c r="BZJ97" s="255"/>
      <c r="BZK97" s="255"/>
      <c r="BZL97" s="255"/>
      <c r="BZM97" s="255"/>
      <c r="BZN97" s="255"/>
      <c r="BZO97" s="255"/>
      <c r="BZP97" s="255"/>
      <c r="BZQ97" s="255"/>
      <c r="BZR97" s="255"/>
      <c r="BZS97" s="255"/>
      <c r="BZT97" s="255"/>
      <c r="BZU97" s="255"/>
      <c r="BZV97" s="255"/>
      <c r="BZW97" s="255"/>
      <c r="BZX97" s="255"/>
      <c r="BZY97" s="255"/>
      <c r="BZZ97" s="255"/>
      <c r="CAA97" s="255"/>
      <c r="CAB97" s="255"/>
      <c r="CAC97" s="255"/>
      <c r="CAD97" s="255"/>
      <c r="CAE97" s="255"/>
      <c r="CAF97" s="255"/>
      <c r="CAG97" s="255"/>
      <c r="CAH97" s="255"/>
      <c r="CAI97" s="255"/>
      <c r="CAJ97" s="255"/>
      <c r="CAK97" s="255"/>
      <c r="CAL97" s="255"/>
      <c r="CAM97" s="255"/>
      <c r="CAN97" s="255"/>
      <c r="CAO97" s="255"/>
      <c r="CAP97" s="255"/>
      <c r="CAQ97" s="255"/>
      <c r="CAR97" s="255"/>
      <c r="CAS97" s="255"/>
      <c r="CAT97" s="255"/>
      <c r="CAU97" s="255"/>
      <c r="CAV97" s="255"/>
      <c r="CAW97" s="255"/>
      <c r="CAX97" s="255"/>
      <c r="CAY97" s="255"/>
      <c r="CAZ97" s="255"/>
      <c r="CBA97" s="255"/>
      <c r="CBB97" s="255"/>
      <c r="CBC97" s="255"/>
      <c r="CBD97" s="255"/>
      <c r="CBE97" s="255"/>
      <c r="CBF97" s="255"/>
      <c r="CBG97" s="255"/>
      <c r="CBH97" s="255"/>
      <c r="CBI97" s="255"/>
      <c r="CBJ97" s="255"/>
      <c r="CBK97" s="255"/>
      <c r="CBL97" s="255"/>
      <c r="CBM97" s="255"/>
      <c r="CBN97" s="255"/>
      <c r="CBO97" s="255"/>
      <c r="CBP97" s="255"/>
      <c r="CBQ97" s="255"/>
      <c r="CBR97" s="255"/>
      <c r="CBS97" s="255"/>
      <c r="CBT97" s="255"/>
      <c r="CBU97" s="255"/>
      <c r="CBV97" s="255"/>
      <c r="CBW97" s="255"/>
      <c r="CBX97" s="255"/>
      <c r="CBY97" s="255"/>
      <c r="CBZ97" s="255"/>
      <c r="CCA97" s="255"/>
      <c r="CCB97" s="255"/>
      <c r="CCC97" s="255"/>
      <c r="CCD97" s="255"/>
      <c r="CCE97" s="255"/>
      <c r="CCF97" s="255"/>
      <c r="CCG97" s="255"/>
      <c r="CCH97" s="255"/>
      <c r="CCI97" s="255"/>
      <c r="CCJ97" s="255"/>
      <c r="CCK97" s="255"/>
      <c r="CCL97" s="255"/>
      <c r="CCM97" s="255"/>
      <c r="CCN97" s="255"/>
      <c r="CCO97" s="255"/>
      <c r="CCP97" s="255"/>
      <c r="CCQ97" s="255"/>
      <c r="CCR97" s="255"/>
      <c r="CCS97" s="255"/>
      <c r="CCT97" s="255"/>
      <c r="CCU97" s="255"/>
      <c r="CCV97" s="255"/>
      <c r="CCW97" s="255"/>
      <c r="CCX97" s="255"/>
      <c r="CCY97" s="255"/>
      <c r="CCZ97" s="255"/>
      <c r="CDA97" s="255"/>
      <c r="CDB97" s="255"/>
      <c r="CDC97" s="255"/>
      <c r="CDD97" s="255"/>
      <c r="CDE97" s="255"/>
      <c r="CDF97" s="255"/>
      <c r="CDG97" s="255"/>
      <c r="CDH97" s="255"/>
      <c r="CDI97" s="255"/>
      <c r="CDJ97" s="255"/>
      <c r="CDK97" s="255"/>
      <c r="CDL97" s="255"/>
      <c r="CDM97" s="255"/>
      <c r="CDN97" s="255"/>
      <c r="CDO97" s="255"/>
      <c r="CDP97" s="255"/>
      <c r="CDQ97" s="255"/>
      <c r="CDR97" s="255"/>
      <c r="CDS97" s="255"/>
      <c r="CDT97" s="255"/>
      <c r="CDU97" s="255"/>
      <c r="CDV97" s="255"/>
      <c r="CDW97" s="255"/>
      <c r="CDX97" s="255"/>
      <c r="CDY97" s="255"/>
      <c r="CDZ97" s="255"/>
      <c r="CEA97" s="255"/>
      <c r="CEB97" s="255"/>
      <c r="CEC97" s="255"/>
      <c r="CED97" s="255"/>
      <c r="CEE97" s="255"/>
      <c r="CEF97" s="255"/>
      <c r="CEG97" s="255"/>
      <c r="CEH97" s="255"/>
      <c r="CEI97" s="255"/>
      <c r="CEJ97" s="255"/>
      <c r="CEK97" s="255"/>
      <c r="CEL97" s="255"/>
      <c r="CEM97" s="255"/>
      <c r="CEN97" s="255"/>
      <c r="CEO97" s="255"/>
      <c r="CEP97" s="255"/>
      <c r="CEQ97" s="255"/>
      <c r="CER97" s="255"/>
      <c r="CES97" s="255"/>
      <c r="CET97" s="255"/>
      <c r="CEU97" s="255"/>
      <c r="CEV97" s="255"/>
      <c r="CEW97" s="255"/>
      <c r="CEX97" s="255"/>
      <c r="CEY97" s="255"/>
      <c r="CEZ97" s="255"/>
      <c r="CFA97" s="255"/>
      <c r="CFB97" s="255"/>
      <c r="CFC97" s="255"/>
      <c r="CFD97" s="255"/>
      <c r="CFE97" s="255"/>
      <c r="CFF97" s="255"/>
      <c r="CFG97" s="255"/>
      <c r="CFH97" s="255"/>
      <c r="CFI97" s="255"/>
      <c r="CFJ97" s="255"/>
      <c r="CFK97" s="255"/>
      <c r="CFL97" s="255"/>
      <c r="CFM97" s="255"/>
      <c r="CFN97" s="255"/>
      <c r="CFO97" s="255"/>
      <c r="CFP97" s="255"/>
      <c r="CFQ97" s="255"/>
      <c r="CFR97" s="255"/>
      <c r="CFS97" s="255"/>
      <c r="CFT97" s="255"/>
      <c r="CFU97" s="255"/>
      <c r="CFV97" s="255"/>
      <c r="CFW97" s="255"/>
      <c r="CFX97" s="255"/>
      <c r="CFY97" s="255"/>
      <c r="CFZ97" s="255"/>
      <c r="CGA97" s="255"/>
      <c r="CGB97" s="255"/>
      <c r="CGC97" s="255"/>
      <c r="CGD97" s="255"/>
      <c r="CGE97" s="255"/>
      <c r="CGF97" s="255"/>
      <c r="CGG97" s="255"/>
      <c r="CGH97" s="255"/>
      <c r="CGI97" s="255"/>
      <c r="CGJ97" s="255"/>
      <c r="CGK97" s="255"/>
      <c r="CGL97" s="255"/>
      <c r="CGM97" s="255"/>
      <c r="CGN97" s="255"/>
      <c r="CGO97" s="255"/>
      <c r="CGP97" s="255"/>
      <c r="CGQ97" s="255"/>
      <c r="CGR97" s="255"/>
      <c r="CGS97" s="255"/>
      <c r="CGT97" s="255"/>
      <c r="CGU97" s="255"/>
      <c r="CGV97" s="255"/>
      <c r="CGW97" s="255"/>
      <c r="CGX97" s="255"/>
      <c r="CGY97" s="255"/>
      <c r="CGZ97" s="255"/>
      <c r="CHA97" s="255"/>
      <c r="CHB97" s="255"/>
      <c r="CHC97" s="255"/>
      <c r="CHD97" s="255"/>
      <c r="CHE97" s="255"/>
      <c r="CHF97" s="255"/>
      <c r="CHG97" s="255"/>
      <c r="CHH97" s="255"/>
      <c r="CHI97" s="255"/>
      <c r="CHJ97" s="255"/>
      <c r="CHK97" s="255"/>
      <c r="CHL97" s="255"/>
      <c r="CHM97" s="255"/>
      <c r="CHN97" s="255"/>
      <c r="CHO97" s="255"/>
      <c r="CHP97" s="255"/>
      <c r="CHQ97" s="255"/>
      <c r="CHR97" s="255"/>
      <c r="CHS97" s="255"/>
      <c r="CHT97" s="255"/>
      <c r="CHU97" s="255"/>
      <c r="CHV97" s="255"/>
      <c r="CHW97" s="255"/>
      <c r="CHX97" s="255"/>
      <c r="CHY97" s="255"/>
      <c r="CHZ97" s="255"/>
      <c r="CIA97" s="255"/>
      <c r="CIB97" s="255"/>
      <c r="CIC97" s="255"/>
      <c r="CID97" s="255"/>
      <c r="CIE97" s="255"/>
      <c r="CIF97" s="255"/>
      <c r="CIG97" s="255"/>
      <c r="CIH97" s="255"/>
      <c r="CII97" s="255"/>
      <c r="CIJ97" s="255"/>
      <c r="CIK97" s="255"/>
      <c r="CIL97" s="255"/>
      <c r="CIM97" s="255"/>
      <c r="CIN97" s="255"/>
      <c r="CIO97" s="255"/>
      <c r="CIP97" s="255"/>
      <c r="CIQ97" s="255"/>
      <c r="CIR97" s="255"/>
      <c r="CIS97" s="255"/>
      <c r="CIT97" s="255"/>
      <c r="CIU97" s="255"/>
      <c r="CIV97" s="255"/>
      <c r="CIW97" s="255"/>
      <c r="CIX97" s="255"/>
      <c r="CIY97" s="255"/>
      <c r="CIZ97" s="255"/>
      <c r="CJA97" s="255"/>
      <c r="CJB97" s="255"/>
      <c r="CJC97" s="255"/>
      <c r="CJD97" s="255"/>
      <c r="CJE97" s="255"/>
      <c r="CJF97" s="255"/>
      <c r="CJG97" s="255"/>
      <c r="CJH97" s="255"/>
      <c r="CJI97" s="255"/>
      <c r="CJJ97" s="255"/>
      <c r="CJK97" s="255"/>
      <c r="CJL97" s="255"/>
      <c r="CJM97" s="255"/>
      <c r="CJN97" s="255"/>
      <c r="CJO97" s="255"/>
      <c r="CJP97" s="255"/>
      <c r="CJQ97" s="255"/>
      <c r="CJR97" s="255"/>
      <c r="CJS97" s="255"/>
      <c r="CJT97" s="255"/>
      <c r="CJU97" s="255"/>
      <c r="CJV97" s="255"/>
      <c r="CJW97" s="255"/>
      <c r="CJX97" s="255"/>
      <c r="CJY97" s="255"/>
      <c r="CJZ97" s="255"/>
      <c r="CKA97" s="255"/>
      <c r="CKB97" s="255"/>
      <c r="CKC97" s="255"/>
      <c r="CKD97" s="255"/>
      <c r="CKE97" s="255"/>
      <c r="CKF97" s="255"/>
      <c r="CKG97" s="255"/>
      <c r="CKH97" s="255"/>
      <c r="CKI97" s="255"/>
      <c r="CKJ97" s="255"/>
      <c r="CKK97" s="255"/>
      <c r="CKL97" s="255"/>
      <c r="CKM97" s="255"/>
      <c r="CKN97" s="255"/>
      <c r="CKO97" s="255"/>
      <c r="CKP97" s="255"/>
      <c r="CKQ97" s="255"/>
      <c r="CKR97" s="255"/>
      <c r="CKS97" s="255"/>
      <c r="CKT97" s="255"/>
      <c r="CKU97" s="255"/>
      <c r="CKV97" s="255"/>
      <c r="CKW97" s="255"/>
      <c r="CKX97" s="255"/>
      <c r="CKY97" s="255"/>
      <c r="CKZ97" s="255"/>
      <c r="CLA97" s="255"/>
      <c r="CLB97" s="255"/>
      <c r="CLC97" s="255"/>
      <c r="CLD97" s="255"/>
      <c r="CLE97" s="255"/>
      <c r="CLF97" s="255"/>
      <c r="CLG97" s="255"/>
      <c r="CLH97" s="255"/>
      <c r="CLI97" s="255"/>
      <c r="CLJ97" s="255"/>
      <c r="CLK97" s="255"/>
      <c r="CLL97" s="255"/>
      <c r="CLM97" s="255"/>
      <c r="CLN97" s="255"/>
      <c r="CLO97" s="255"/>
      <c r="CLP97" s="255"/>
      <c r="CLQ97" s="255"/>
      <c r="CLR97" s="255"/>
      <c r="CLS97" s="255"/>
      <c r="CLT97" s="255"/>
      <c r="CLU97" s="255"/>
      <c r="CLV97" s="255"/>
      <c r="CLW97" s="255"/>
      <c r="CLX97" s="255"/>
      <c r="CLY97" s="255"/>
      <c r="CLZ97" s="255"/>
      <c r="CMA97" s="255"/>
      <c r="CMB97" s="255"/>
      <c r="CMC97" s="255"/>
      <c r="CMD97" s="255"/>
      <c r="CME97" s="255"/>
      <c r="CMF97" s="255"/>
      <c r="CMG97" s="255"/>
      <c r="CMH97" s="255"/>
      <c r="CMI97" s="255"/>
      <c r="CMJ97" s="255"/>
      <c r="CMK97" s="255"/>
      <c r="CML97" s="255"/>
      <c r="CMM97" s="255"/>
      <c r="CMN97" s="255"/>
      <c r="CMO97" s="255"/>
      <c r="CMP97" s="255"/>
      <c r="CMQ97" s="255"/>
      <c r="CMR97" s="255"/>
      <c r="CMS97" s="255"/>
      <c r="CMT97" s="255"/>
      <c r="CMU97" s="255"/>
      <c r="CMV97" s="255"/>
      <c r="CMW97" s="255"/>
      <c r="CMX97" s="255"/>
      <c r="CMY97" s="255"/>
      <c r="CMZ97" s="255"/>
      <c r="CNA97" s="255"/>
      <c r="CNB97" s="255"/>
      <c r="CNC97" s="255"/>
      <c r="CND97" s="255"/>
      <c r="CNE97" s="255"/>
      <c r="CNF97" s="255"/>
      <c r="CNG97" s="255"/>
      <c r="CNH97" s="255"/>
      <c r="CNI97" s="255"/>
      <c r="CNJ97" s="255"/>
      <c r="CNK97" s="255"/>
      <c r="CNL97" s="255"/>
      <c r="CNM97" s="255"/>
      <c r="CNN97" s="255"/>
      <c r="CNO97" s="255"/>
      <c r="CNP97" s="255"/>
      <c r="CNQ97" s="255"/>
      <c r="CNR97" s="255"/>
      <c r="CNS97" s="255"/>
      <c r="CNT97" s="255"/>
      <c r="CNU97" s="255"/>
      <c r="CNV97" s="255"/>
      <c r="CNW97" s="255"/>
      <c r="CNX97" s="255"/>
      <c r="CNY97" s="255"/>
      <c r="CNZ97" s="255"/>
      <c r="COA97" s="255"/>
      <c r="COB97" s="255"/>
      <c r="COC97" s="255"/>
      <c r="COD97" s="255"/>
      <c r="COE97" s="255"/>
      <c r="COF97" s="255"/>
      <c r="COG97" s="255"/>
      <c r="COH97" s="255"/>
      <c r="COI97" s="255"/>
      <c r="COJ97" s="255"/>
      <c r="COK97" s="255"/>
      <c r="COL97" s="255"/>
      <c r="COM97" s="255"/>
      <c r="CON97" s="255"/>
      <c r="COO97" s="255"/>
      <c r="COP97" s="255"/>
      <c r="COQ97" s="255"/>
      <c r="COR97" s="255"/>
      <c r="COS97" s="255"/>
      <c r="COT97" s="255"/>
      <c r="COU97" s="255"/>
      <c r="COV97" s="255"/>
      <c r="COW97" s="255"/>
      <c r="COX97" s="255"/>
      <c r="COY97" s="255"/>
      <c r="COZ97" s="255"/>
      <c r="CPA97" s="255"/>
      <c r="CPB97" s="255"/>
      <c r="CPC97" s="255"/>
      <c r="CPD97" s="255"/>
      <c r="CPE97" s="255"/>
      <c r="CPF97" s="255"/>
      <c r="CPG97" s="255"/>
      <c r="CPH97" s="255"/>
      <c r="CPI97" s="255"/>
      <c r="CPJ97" s="255"/>
      <c r="CPK97" s="255"/>
      <c r="CPL97" s="255"/>
      <c r="CPM97" s="255"/>
      <c r="CPN97" s="255"/>
      <c r="CPO97" s="255"/>
      <c r="CPP97" s="255"/>
      <c r="CPQ97" s="255"/>
      <c r="CPR97" s="255"/>
      <c r="CPS97" s="255"/>
      <c r="CPT97" s="255"/>
      <c r="CPU97" s="255"/>
      <c r="CPV97" s="255"/>
      <c r="CPW97" s="255"/>
      <c r="CPX97" s="255"/>
      <c r="CPY97" s="255"/>
      <c r="CPZ97" s="255"/>
      <c r="CQA97" s="255"/>
      <c r="CQB97" s="255"/>
      <c r="CQC97" s="255"/>
      <c r="CQD97" s="255"/>
      <c r="CQE97" s="255"/>
      <c r="CQF97" s="255"/>
      <c r="CQG97" s="255"/>
      <c r="CQH97" s="255"/>
      <c r="CQI97" s="255"/>
      <c r="CQJ97" s="255"/>
      <c r="CQK97" s="255"/>
      <c r="CQL97" s="255"/>
      <c r="CQM97" s="255"/>
      <c r="CQN97" s="255"/>
      <c r="CQO97" s="255"/>
      <c r="CQP97" s="255"/>
      <c r="CQQ97" s="255"/>
      <c r="CQR97" s="255"/>
      <c r="CQS97" s="255"/>
      <c r="CQT97" s="255"/>
      <c r="CQU97" s="255"/>
      <c r="CQV97" s="255"/>
      <c r="CQW97" s="255"/>
      <c r="CQX97" s="255"/>
      <c r="CQY97" s="255"/>
      <c r="CQZ97" s="255"/>
      <c r="CRA97" s="255"/>
      <c r="CRB97" s="255"/>
      <c r="CRC97" s="255"/>
      <c r="CRD97" s="255"/>
      <c r="CRE97" s="255"/>
      <c r="CRF97" s="255"/>
      <c r="CRG97" s="255"/>
      <c r="CRH97" s="255"/>
      <c r="CRI97" s="255"/>
      <c r="CRJ97" s="255"/>
      <c r="CRK97" s="255"/>
      <c r="CRL97" s="255"/>
      <c r="CRM97" s="255"/>
      <c r="CRN97" s="255"/>
      <c r="CRO97" s="255"/>
      <c r="CRP97" s="255"/>
      <c r="CRQ97" s="255"/>
      <c r="CRR97" s="255"/>
      <c r="CRS97" s="255"/>
      <c r="CRT97" s="255"/>
      <c r="CRU97" s="255"/>
      <c r="CRV97" s="255"/>
      <c r="CRW97" s="255"/>
      <c r="CRX97" s="255"/>
      <c r="CRY97" s="255"/>
      <c r="CRZ97" s="255"/>
      <c r="CSA97" s="255"/>
      <c r="CSB97" s="255"/>
      <c r="CSC97" s="255"/>
      <c r="CSD97" s="255"/>
      <c r="CSE97" s="255"/>
      <c r="CSF97" s="255"/>
      <c r="CSG97" s="255"/>
      <c r="CSH97" s="255"/>
      <c r="CSI97" s="255"/>
      <c r="CSJ97" s="255"/>
      <c r="CSK97" s="255"/>
      <c r="CSL97" s="255"/>
      <c r="CSM97" s="255"/>
      <c r="CSN97" s="255"/>
      <c r="CSO97" s="255"/>
      <c r="CSP97" s="255"/>
      <c r="CSQ97" s="255"/>
      <c r="CSR97" s="255"/>
      <c r="CSS97" s="255"/>
      <c r="CST97" s="255"/>
      <c r="CSU97" s="255"/>
      <c r="CSV97" s="255"/>
      <c r="CSW97" s="255"/>
      <c r="CSX97" s="255"/>
      <c r="CSY97" s="255"/>
      <c r="CSZ97" s="255"/>
      <c r="CTA97" s="255"/>
      <c r="CTB97" s="255"/>
      <c r="CTC97" s="255"/>
      <c r="CTD97" s="255"/>
      <c r="CTE97" s="255"/>
      <c r="CTF97" s="255"/>
      <c r="CTG97" s="255"/>
      <c r="CTH97" s="255"/>
      <c r="CTI97" s="255"/>
      <c r="CTJ97" s="255"/>
      <c r="CTK97" s="255"/>
      <c r="CTL97" s="255"/>
      <c r="CTM97" s="255"/>
      <c r="CTN97" s="255"/>
      <c r="CTO97" s="255"/>
      <c r="CTP97" s="255"/>
      <c r="CTQ97" s="255"/>
      <c r="CTR97" s="255"/>
      <c r="CTS97" s="255"/>
      <c r="CTT97" s="255"/>
      <c r="CTU97" s="255"/>
      <c r="CTV97" s="255"/>
      <c r="CTW97" s="255"/>
      <c r="CTX97" s="255"/>
      <c r="CTY97" s="255"/>
      <c r="CTZ97" s="255"/>
      <c r="CUA97" s="255"/>
      <c r="CUB97" s="255"/>
      <c r="CUC97" s="255"/>
      <c r="CUD97" s="255"/>
      <c r="CUE97" s="255"/>
      <c r="CUF97" s="255"/>
      <c r="CUG97" s="255"/>
      <c r="CUH97" s="255"/>
      <c r="CUI97" s="255"/>
      <c r="CUJ97" s="255"/>
      <c r="CUK97" s="255"/>
      <c r="CUL97" s="255"/>
      <c r="CUM97" s="255"/>
      <c r="CUN97" s="255"/>
      <c r="CUO97" s="255"/>
      <c r="CUP97" s="255"/>
      <c r="CUQ97" s="255"/>
      <c r="CUR97" s="255"/>
      <c r="CUS97" s="255"/>
      <c r="CUT97" s="255"/>
      <c r="CUU97" s="255"/>
      <c r="CUV97" s="255"/>
      <c r="CUW97" s="255"/>
      <c r="CUX97" s="255"/>
      <c r="CUY97" s="255"/>
      <c r="CUZ97" s="255"/>
      <c r="CVA97" s="255"/>
      <c r="CVB97" s="255"/>
      <c r="CVC97" s="255"/>
      <c r="CVD97" s="255"/>
      <c r="CVE97" s="255"/>
      <c r="CVF97" s="255"/>
      <c r="CVG97" s="255"/>
      <c r="CVH97" s="255"/>
      <c r="CVI97" s="255"/>
      <c r="CVJ97" s="255"/>
      <c r="CVK97" s="255"/>
      <c r="CVL97" s="255"/>
      <c r="CVM97" s="255"/>
      <c r="CVN97" s="255"/>
      <c r="CVO97" s="255"/>
      <c r="CVP97" s="255"/>
      <c r="CVQ97" s="255"/>
      <c r="CVR97" s="255"/>
      <c r="CVS97" s="255"/>
      <c r="CVT97" s="255"/>
      <c r="CVU97" s="255"/>
      <c r="CVV97" s="255"/>
      <c r="CVW97" s="255"/>
      <c r="CVX97" s="255"/>
      <c r="CVY97" s="255"/>
      <c r="CVZ97" s="255"/>
      <c r="CWA97" s="255"/>
      <c r="CWB97" s="255"/>
      <c r="CWC97" s="255"/>
      <c r="CWD97" s="255"/>
      <c r="CWE97" s="255"/>
      <c r="CWF97" s="255"/>
      <c r="CWG97" s="255"/>
      <c r="CWH97" s="255"/>
      <c r="CWI97" s="255"/>
      <c r="CWJ97" s="255"/>
      <c r="CWK97" s="255"/>
      <c r="CWL97" s="255"/>
      <c r="CWM97" s="255"/>
      <c r="CWN97" s="255"/>
      <c r="CWO97" s="255"/>
      <c r="CWP97" s="255"/>
      <c r="CWQ97" s="255"/>
      <c r="CWR97" s="255"/>
      <c r="CWS97" s="255"/>
      <c r="CWT97" s="255"/>
      <c r="CWU97" s="255"/>
      <c r="CWV97" s="255"/>
      <c r="CWW97" s="255"/>
      <c r="CWX97" s="255"/>
      <c r="CWY97" s="255"/>
      <c r="CWZ97" s="255"/>
      <c r="CXA97" s="255"/>
      <c r="CXB97" s="255"/>
      <c r="CXC97" s="255"/>
      <c r="CXD97" s="255"/>
      <c r="CXE97" s="255"/>
      <c r="CXF97" s="255"/>
      <c r="CXG97" s="255"/>
      <c r="CXH97" s="255"/>
      <c r="CXI97" s="255"/>
      <c r="CXJ97" s="255"/>
      <c r="CXK97" s="255"/>
      <c r="CXL97" s="255"/>
      <c r="CXM97" s="255"/>
      <c r="CXN97" s="255"/>
      <c r="CXO97" s="255"/>
      <c r="CXP97" s="255"/>
      <c r="CXQ97" s="255"/>
      <c r="CXR97" s="255"/>
      <c r="CXS97" s="255"/>
      <c r="CXT97" s="255"/>
      <c r="CXU97" s="255"/>
      <c r="CXV97" s="255"/>
      <c r="CXW97" s="255"/>
      <c r="CXX97" s="255"/>
      <c r="CXY97" s="255"/>
      <c r="CXZ97" s="255"/>
      <c r="CYA97" s="255"/>
      <c r="CYB97" s="255"/>
      <c r="CYC97" s="255"/>
      <c r="CYD97" s="255"/>
      <c r="CYE97" s="255"/>
      <c r="CYF97" s="255"/>
      <c r="CYG97" s="255"/>
      <c r="CYH97" s="255"/>
      <c r="CYI97" s="255"/>
      <c r="CYJ97" s="255"/>
      <c r="CYK97" s="255"/>
      <c r="CYL97" s="255"/>
      <c r="CYM97" s="255"/>
      <c r="CYN97" s="255"/>
      <c r="CYO97" s="255"/>
      <c r="CYP97" s="255"/>
      <c r="CYQ97" s="255"/>
      <c r="CYR97" s="255"/>
      <c r="CYS97" s="255"/>
      <c r="CYT97" s="255"/>
      <c r="CYU97" s="255"/>
      <c r="CYV97" s="255"/>
      <c r="CYW97" s="255"/>
      <c r="CYX97" s="255"/>
      <c r="CYY97" s="255"/>
      <c r="CYZ97" s="255"/>
      <c r="CZA97" s="255"/>
      <c r="CZB97" s="255"/>
      <c r="CZC97" s="255"/>
      <c r="CZD97" s="255"/>
      <c r="CZE97" s="255"/>
      <c r="CZF97" s="255"/>
      <c r="CZG97" s="255"/>
      <c r="CZH97" s="255"/>
      <c r="CZI97" s="255"/>
      <c r="CZJ97" s="255"/>
      <c r="CZK97" s="255"/>
      <c r="CZL97" s="255"/>
      <c r="CZM97" s="255"/>
      <c r="CZN97" s="255"/>
      <c r="CZO97" s="255"/>
      <c r="CZP97" s="255"/>
      <c r="CZQ97" s="255"/>
      <c r="CZR97" s="255"/>
      <c r="CZS97" s="255"/>
      <c r="CZT97" s="255"/>
      <c r="CZU97" s="255"/>
      <c r="CZV97" s="255"/>
      <c r="CZW97" s="255"/>
      <c r="CZX97" s="255"/>
      <c r="CZY97" s="255"/>
      <c r="CZZ97" s="255"/>
      <c r="DAA97" s="255"/>
      <c r="DAB97" s="255"/>
      <c r="DAC97" s="255"/>
      <c r="DAD97" s="255"/>
      <c r="DAE97" s="255"/>
      <c r="DAF97" s="255"/>
      <c r="DAG97" s="255"/>
      <c r="DAH97" s="255"/>
      <c r="DAI97" s="255"/>
      <c r="DAJ97" s="255"/>
      <c r="DAK97" s="255"/>
      <c r="DAL97" s="255"/>
      <c r="DAM97" s="255"/>
      <c r="DAN97" s="255"/>
      <c r="DAO97" s="255"/>
      <c r="DAP97" s="255"/>
      <c r="DAQ97" s="255"/>
      <c r="DAR97" s="255"/>
      <c r="DAS97" s="255"/>
      <c r="DAT97" s="255"/>
      <c r="DAU97" s="255"/>
      <c r="DAV97" s="255"/>
      <c r="DAW97" s="255"/>
      <c r="DAX97" s="255"/>
      <c r="DAY97" s="255"/>
      <c r="DAZ97" s="255"/>
      <c r="DBA97" s="255"/>
      <c r="DBB97" s="255"/>
      <c r="DBC97" s="255"/>
      <c r="DBD97" s="255"/>
      <c r="DBE97" s="255"/>
      <c r="DBF97" s="255"/>
      <c r="DBG97" s="255"/>
      <c r="DBH97" s="255"/>
      <c r="DBI97" s="255"/>
      <c r="DBJ97" s="255"/>
      <c r="DBK97" s="255"/>
      <c r="DBL97" s="255"/>
      <c r="DBM97" s="255"/>
      <c r="DBN97" s="255"/>
      <c r="DBO97" s="255"/>
      <c r="DBP97" s="255"/>
      <c r="DBQ97" s="255"/>
      <c r="DBR97" s="255"/>
      <c r="DBS97" s="255"/>
      <c r="DBT97" s="255"/>
      <c r="DBU97" s="255"/>
      <c r="DBV97" s="255"/>
      <c r="DBW97" s="255"/>
      <c r="DBX97" s="255"/>
      <c r="DBY97" s="255"/>
      <c r="DBZ97" s="255"/>
      <c r="DCA97" s="255"/>
      <c r="DCB97" s="255"/>
      <c r="DCC97" s="255"/>
      <c r="DCD97" s="255"/>
      <c r="DCE97" s="255"/>
      <c r="DCF97" s="255"/>
      <c r="DCG97" s="255"/>
      <c r="DCH97" s="255"/>
      <c r="DCI97" s="255"/>
      <c r="DCJ97" s="255"/>
      <c r="DCK97" s="255"/>
      <c r="DCL97" s="255"/>
      <c r="DCM97" s="255"/>
      <c r="DCN97" s="255"/>
      <c r="DCO97" s="255"/>
      <c r="DCP97" s="255"/>
      <c r="DCQ97" s="255"/>
      <c r="DCR97" s="255"/>
      <c r="DCS97" s="255"/>
      <c r="DCT97" s="255"/>
      <c r="DCU97" s="255"/>
      <c r="DCV97" s="255"/>
      <c r="DCW97" s="255"/>
      <c r="DCX97" s="255"/>
      <c r="DCY97" s="255"/>
      <c r="DCZ97" s="255"/>
      <c r="DDA97" s="255"/>
      <c r="DDB97" s="255"/>
      <c r="DDC97" s="255"/>
      <c r="DDD97" s="255"/>
      <c r="DDE97" s="255"/>
      <c r="DDF97" s="255"/>
      <c r="DDG97" s="255"/>
      <c r="DDH97" s="255"/>
      <c r="DDI97" s="255"/>
      <c r="DDJ97" s="255"/>
      <c r="DDK97" s="255"/>
      <c r="DDL97" s="255"/>
      <c r="DDM97" s="255"/>
      <c r="DDN97" s="255"/>
      <c r="DDO97" s="255"/>
      <c r="DDP97" s="255"/>
      <c r="DDQ97" s="255"/>
      <c r="DDR97" s="255"/>
      <c r="DDS97" s="255"/>
      <c r="DDT97" s="255"/>
      <c r="DDU97" s="255"/>
      <c r="DDV97" s="255"/>
      <c r="DDW97" s="255"/>
      <c r="DDX97" s="255"/>
      <c r="DDY97" s="255"/>
      <c r="DDZ97" s="255"/>
      <c r="DEA97" s="255"/>
      <c r="DEB97" s="255"/>
      <c r="DEC97" s="255"/>
      <c r="DED97" s="255"/>
      <c r="DEE97" s="255"/>
      <c r="DEF97" s="255"/>
      <c r="DEG97" s="255"/>
      <c r="DEH97" s="255"/>
      <c r="DEI97" s="255"/>
      <c r="DEJ97" s="255"/>
      <c r="DEK97" s="255"/>
      <c r="DEL97" s="255"/>
      <c r="DEM97" s="255"/>
      <c r="DEN97" s="255"/>
      <c r="DEO97" s="255"/>
      <c r="DEP97" s="255"/>
      <c r="DEQ97" s="255"/>
      <c r="DER97" s="255"/>
      <c r="DES97" s="255"/>
      <c r="DET97" s="255"/>
      <c r="DEU97" s="255"/>
      <c r="DEV97" s="255"/>
      <c r="DEW97" s="255"/>
      <c r="DEX97" s="255"/>
      <c r="DEY97" s="255"/>
      <c r="DEZ97" s="255"/>
      <c r="DFA97" s="255"/>
      <c r="DFB97" s="255"/>
      <c r="DFC97" s="255"/>
      <c r="DFD97" s="255"/>
      <c r="DFE97" s="255"/>
      <c r="DFF97" s="255"/>
      <c r="DFG97" s="255"/>
      <c r="DFH97" s="255"/>
      <c r="DFI97" s="255"/>
      <c r="DFJ97" s="255"/>
      <c r="DFK97" s="255"/>
      <c r="DFL97" s="255"/>
      <c r="DFM97" s="255"/>
      <c r="DFN97" s="255"/>
      <c r="DFO97" s="255"/>
      <c r="DFP97" s="255"/>
      <c r="DFQ97" s="255"/>
      <c r="DFR97" s="255"/>
      <c r="DFS97" s="255"/>
      <c r="DFT97" s="255"/>
      <c r="DFU97" s="255"/>
      <c r="DFV97" s="255"/>
      <c r="DFW97" s="255"/>
      <c r="DFX97" s="255"/>
      <c r="DFY97" s="255"/>
      <c r="DFZ97" s="255"/>
      <c r="DGA97" s="255"/>
      <c r="DGB97" s="255"/>
      <c r="DGC97" s="255"/>
      <c r="DGD97" s="255"/>
      <c r="DGE97" s="255"/>
      <c r="DGF97" s="255"/>
      <c r="DGG97" s="255"/>
      <c r="DGH97" s="255"/>
      <c r="DGI97" s="255"/>
      <c r="DGJ97" s="255"/>
      <c r="DGK97" s="255"/>
      <c r="DGL97" s="255"/>
      <c r="DGM97" s="255"/>
      <c r="DGN97" s="255"/>
      <c r="DGO97" s="255"/>
      <c r="DGP97" s="255"/>
      <c r="DGQ97" s="255"/>
      <c r="DGR97" s="255"/>
      <c r="DGS97" s="255"/>
      <c r="DGT97" s="255"/>
      <c r="DGU97" s="255"/>
      <c r="DGV97" s="255"/>
      <c r="DGW97" s="255"/>
      <c r="DGX97" s="255"/>
      <c r="DGY97" s="255"/>
      <c r="DGZ97" s="255"/>
      <c r="DHA97" s="255"/>
      <c r="DHB97" s="255"/>
      <c r="DHC97" s="255"/>
      <c r="DHD97" s="255"/>
      <c r="DHE97" s="255"/>
      <c r="DHF97" s="255"/>
      <c r="DHG97" s="255"/>
      <c r="DHH97" s="255"/>
      <c r="DHI97" s="255"/>
      <c r="DHJ97" s="255"/>
      <c r="DHK97" s="255"/>
      <c r="DHL97" s="255"/>
      <c r="DHM97" s="255"/>
      <c r="DHN97" s="255"/>
      <c r="DHO97" s="255"/>
      <c r="DHP97" s="255"/>
      <c r="DHQ97" s="255"/>
      <c r="DHR97" s="255"/>
      <c r="DHS97" s="255"/>
      <c r="DHT97" s="255"/>
      <c r="DHU97" s="255"/>
      <c r="DHV97" s="255"/>
      <c r="DHW97" s="255"/>
      <c r="DHX97" s="255"/>
      <c r="DHY97" s="255"/>
      <c r="DHZ97" s="255"/>
      <c r="DIA97" s="255"/>
      <c r="DIB97" s="255"/>
      <c r="DIC97" s="255"/>
      <c r="DID97" s="255"/>
      <c r="DIE97" s="255"/>
      <c r="DIF97" s="255"/>
      <c r="DIG97" s="255"/>
      <c r="DIH97" s="255"/>
      <c r="DII97" s="255"/>
      <c r="DIJ97" s="255"/>
      <c r="DIK97" s="255"/>
      <c r="DIL97" s="255"/>
      <c r="DIM97" s="255"/>
      <c r="DIN97" s="255"/>
      <c r="DIO97" s="255"/>
      <c r="DIP97" s="255"/>
      <c r="DIQ97" s="255"/>
      <c r="DIR97" s="255"/>
      <c r="DIS97" s="255"/>
      <c r="DIT97" s="255"/>
      <c r="DIU97" s="255"/>
      <c r="DIV97" s="255"/>
      <c r="DIW97" s="255"/>
      <c r="DIX97" s="255"/>
      <c r="DIY97" s="255"/>
      <c r="DIZ97" s="255"/>
      <c r="DJA97" s="255"/>
      <c r="DJB97" s="255"/>
      <c r="DJC97" s="255"/>
      <c r="DJD97" s="255"/>
      <c r="DJE97" s="255"/>
      <c r="DJF97" s="255"/>
      <c r="DJG97" s="255"/>
      <c r="DJH97" s="255"/>
      <c r="DJI97" s="255"/>
      <c r="DJJ97" s="255"/>
      <c r="DJK97" s="255"/>
      <c r="DJL97" s="255"/>
      <c r="DJM97" s="255"/>
      <c r="DJN97" s="255"/>
      <c r="DJO97" s="255"/>
      <c r="DJP97" s="255"/>
      <c r="DJQ97" s="255"/>
      <c r="DJR97" s="255"/>
      <c r="DJS97" s="255"/>
      <c r="DJT97" s="255"/>
      <c r="DJU97" s="255"/>
      <c r="DJV97" s="255"/>
      <c r="DJW97" s="255"/>
      <c r="DJX97" s="255"/>
      <c r="DJY97" s="255"/>
      <c r="DJZ97" s="255"/>
      <c r="DKA97" s="255"/>
      <c r="DKB97" s="255"/>
      <c r="DKC97" s="255"/>
      <c r="DKD97" s="255"/>
      <c r="DKE97" s="255"/>
      <c r="DKF97" s="255"/>
      <c r="DKG97" s="255"/>
      <c r="DKH97" s="255"/>
      <c r="DKI97" s="255"/>
      <c r="DKJ97" s="255"/>
      <c r="DKK97" s="255"/>
      <c r="DKL97" s="255"/>
      <c r="DKM97" s="255"/>
      <c r="DKN97" s="255"/>
      <c r="DKO97" s="255"/>
      <c r="DKP97" s="255"/>
      <c r="DKQ97" s="255"/>
      <c r="DKR97" s="255"/>
      <c r="DKS97" s="255"/>
      <c r="DKT97" s="255"/>
      <c r="DKU97" s="255"/>
      <c r="DKV97" s="255"/>
      <c r="DKW97" s="255"/>
      <c r="DKX97" s="255"/>
      <c r="DKY97" s="255"/>
      <c r="DKZ97" s="255"/>
      <c r="DLA97" s="255"/>
      <c r="DLB97" s="255"/>
      <c r="DLC97" s="255"/>
      <c r="DLD97" s="255"/>
      <c r="DLE97" s="255"/>
      <c r="DLF97" s="255"/>
      <c r="DLG97" s="255"/>
      <c r="DLH97" s="255"/>
      <c r="DLI97" s="255"/>
      <c r="DLJ97" s="255"/>
      <c r="DLK97" s="255"/>
      <c r="DLL97" s="255"/>
      <c r="DLM97" s="255"/>
      <c r="DLN97" s="255"/>
      <c r="DLO97" s="255"/>
      <c r="DLP97" s="255"/>
      <c r="DLQ97" s="255"/>
      <c r="DLR97" s="255"/>
      <c r="DLS97" s="255"/>
      <c r="DLT97" s="255"/>
      <c r="DLU97" s="255"/>
      <c r="DLV97" s="255"/>
      <c r="DLW97" s="255"/>
      <c r="DLX97" s="255"/>
      <c r="DLY97" s="255"/>
      <c r="DLZ97" s="255"/>
      <c r="DMA97" s="255"/>
      <c r="DMB97" s="255"/>
      <c r="DMC97" s="255"/>
      <c r="DMD97" s="255"/>
      <c r="DME97" s="255"/>
      <c r="DMF97" s="255"/>
      <c r="DMG97" s="255"/>
      <c r="DMH97" s="255"/>
      <c r="DMI97" s="255"/>
      <c r="DMJ97" s="255"/>
      <c r="DMK97" s="255"/>
      <c r="DML97" s="255"/>
      <c r="DMM97" s="255"/>
      <c r="DMN97" s="255"/>
      <c r="DMO97" s="255"/>
      <c r="DMP97" s="255"/>
      <c r="DMQ97" s="255"/>
      <c r="DMR97" s="255"/>
      <c r="DMS97" s="255"/>
      <c r="DMT97" s="255"/>
      <c r="DMU97" s="255"/>
      <c r="DMV97" s="255"/>
      <c r="DMW97" s="255"/>
      <c r="DMX97" s="255"/>
      <c r="DMY97" s="255"/>
      <c r="DMZ97" s="255"/>
      <c r="DNA97" s="255"/>
      <c r="DNB97" s="255"/>
      <c r="DNC97" s="255"/>
      <c r="DND97" s="255"/>
      <c r="DNE97" s="255"/>
      <c r="DNF97" s="255"/>
      <c r="DNG97" s="255"/>
      <c r="DNH97" s="255"/>
      <c r="DNI97" s="255"/>
      <c r="DNJ97" s="255"/>
      <c r="DNK97" s="255"/>
      <c r="DNL97" s="255"/>
      <c r="DNM97" s="255"/>
      <c r="DNN97" s="255"/>
      <c r="DNO97" s="255"/>
      <c r="DNP97" s="255"/>
      <c r="DNQ97" s="255"/>
      <c r="DNR97" s="255"/>
      <c r="DNS97" s="255"/>
      <c r="DNT97" s="255"/>
      <c r="DNU97" s="255"/>
      <c r="DNV97" s="255"/>
      <c r="DNW97" s="255"/>
      <c r="DNX97" s="255"/>
      <c r="DNY97" s="255"/>
      <c r="DNZ97" s="255"/>
      <c r="DOA97" s="255"/>
      <c r="DOB97" s="255"/>
      <c r="DOC97" s="255"/>
      <c r="DOD97" s="255"/>
      <c r="DOE97" s="255"/>
      <c r="DOF97" s="255"/>
      <c r="DOG97" s="255"/>
      <c r="DOH97" s="255"/>
      <c r="DOI97" s="255"/>
      <c r="DOJ97" s="255"/>
      <c r="DOK97" s="255"/>
      <c r="DOL97" s="255"/>
      <c r="DOM97" s="255"/>
      <c r="DON97" s="255"/>
      <c r="DOO97" s="255"/>
      <c r="DOP97" s="255"/>
      <c r="DOQ97" s="255"/>
      <c r="DOR97" s="255"/>
      <c r="DOS97" s="255"/>
      <c r="DOT97" s="255"/>
      <c r="DOU97" s="255"/>
      <c r="DOV97" s="255"/>
      <c r="DOW97" s="255"/>
      <c r="DOX97" s="255"/>
      <c r="DOY97" s="255"/>
      <c r="DOZ97" s="255"/>
      <c r="DPA97" s="255"/>
      <c r="DPB97" s="255"/>
      <c r="DPC97" s="255"/>
      <c r="DPD97" s="255"/>
      <c r="DPE97" s="255"/>
      <c r="DPF97" s="255"/>
      <c r="DPG97" s="255"/>
      <c r="DPH97" s="255"/>
      <c r="DPI97" s="255"/>
      <c r="DPJ97" s="255"/>
      <c r="DPK97" s="255"/>
      <c r="DPL97" s="255"/>
      <c r="DPM97" s="255"/>
      <c r="DPN97" s="255"/>
      <c r="DPO97" s="255"/>
      <c r="DPP97" s="255"/>
      <c r="DPQ97" s="255"/>
      <c r="DPR97" s="255"/>
      <c r="DPS97" s="255"/>
      <c r="DPT97" s="255"/>
      <c r="DPU97" s="255"/>
      <c r="DPV97" s="255"/>
      <c r="DPW97" s="255"/>
      <c r="DPX97" s="255"/>
      <c r="DPY97" s="255"/>
      <c r="DPZ97" s="255"/>
      <c r="DQA97" s="255"/>
      <c r="DQB97" s="255"/>
      <c r="DQC97" s="255"/>
      <c r="DQD97" s="255"/>
      <c r="DQE97" s="255"/>
      <c r="DQF97" s="255"/>
      <c r="DQG97" s="255"/>
      <c r="DQH97" s="255"/>
      <c r="DQI97" s="255"/>
      <c r="DQJ97" s="255"/>
      <c r="DQK97" s="255"/>
      <c r="DQL97" s="255"/>
      <c r="DQM97" s="255"/>
      <c r="DQN97" s="255"/>
      <c r="DQO97" s="255"/>
      <c r="DQP97" s="255"/>
      <c r="DQQ97" s="255"/>
      <c r="DQR97" s="255"/>
      <c r="DQS97" s="255"/>
      <c r="DQT97" s="255"/>
      <c r="DQU97" s="255"/>
      <c r="DQV97" s="255"/>
      <c r="DQW97" s="255"/>
      <c r="DQX97" s="255"/>
      <c r="DQY97" s="255"/>
      <c r="DQZ97" s="255"/>
      <c r="DRA97" s="255"/>
      <c r="DRB97" s="255"/>
      <c r="DRC97" s="255"/>
      <c r="DRD97" s="255"/>
      <c r="DRE97" s="255"/>
      <c r="DRF97" s="255"/>
      <c r="DRG97" s="255"/>
      <c r="DRH97" s="255"/>
      <c r="DRI97" s="255"/>
      <c r="DRJ97" s="255"/>
      <c r="DRK97" s="255"/>
      <c r="DRL97" s="255"/>
      <c r="DRM97" s="255"/>
      <c r="DRN97" s="255"/>
      <c r="DRO97" s="255"/>
      <c r="DRP97" s="255"/>
      <c r="DRQ97" s="255"/>
      <c r="DRR97" s="255"/>
      <c r="DRS97" s="255"/>
      <c r="DRT97" s="255"/>
      <c r="DRU97" s="255"/>
      <c r="DRV97" s="255"/>
      <c r="DRW97" s="255"/>
      <c r="DRX97" s="255"/>
      <c r="DRY97" s="255"/>
      <c r="DRZ97" s="255"/>
      <c r="DSA97" s="255"/>
      <c r="DSB97" s="255"/>
      <c r="DSC97" s="255"/>
      <c r="DSD97" s="255"/>
      <c r="DSE97" s="255"/>
      <c r="DSF97" s="255"/>
      <c r="DSG97" s="255"/>
      <c r="DSH97" s="255"/>
      <c r="DSI97" s="255"/>
      <c r="DSJ97" s="255"/>
      <c r="DSK97" s="255"/>
      <c r="DSL97" s="255"/>
      <c r="DSM97" s="255"/>
      <c r="DSN97" s="255"/>
      <c r="DSO97" s="255"/>
      <c r="DSP97" s="255"/>
      <c r="DSQ97" s="255"/>
      <c r="DSR97" s="255"/>
      <c r="DSS97" s="255"/>
      <c r="DST97" s="255"/>
      <c r="DSU97" s="255"/>
      <c r="DSV97" s="255"/>
      <c r="DSW97" s="255"/>
      <c r="DSX97" s="255"/>
      <c r="DSY97" s="255"/>
      <c r="DSZ97" s="255"/>
      <c r="DTA97" s="255"/>
      <c r="DTB97" s="255"/>
      <c r="DTC97" s="255"/>
      <c r="DTD97" s="255"/>
      <c r="DTE97" s="255"/>
      <c r="DTF97" s="255"/>
      <c r="DTG97" s="255"/>
      <c r="DTH97" s="255"/>
      <c r="DTI97" s="255"/>
      <c r="DTJ97" s="255"/>
      <c r="DTK97" s="255"/>
      <c r="DTL97" s="255"/>
      <c r="DTM97" s="255"/>
      <c r="DTN97" s="255"/>
      <c r="DTO97" s="255"/>
      <c r="DTP97" s="255"/>
      <c r="DTQ97" s="255"/>
      <c r="DTR97" s="255"/>
      <c r="DTS97" s="255"/>
      <c r="DTT97" s="255"/>
      <c r="DTU97" s="255"/>
      <c r="DTV97" s="255"/>
      <c r="DTW97" s="255"/>
      <c r="DTX97" s="255"/>
      <c r="DTY97" s="255"/>
      <c r="DTZ97" s="255"/>
      <c r="DUA97" s="255"/>
      <c r="DUB97" s="255"/>
      <c r="DUC97" s="255"/>
      <c r="DUD97" s="255"/>
      <c r="DUE97" s="255"/>
      <c r="DUF97" s="255"/>
      <c r="DUG97" s="255"/>
      <c r="DUH97" s="255"/>
      <c r="DUI97" s="255"/>
      <c r="DUJ97" s="255"/>
      <c r="DUK97" s="255"/>
      <c r="DUL97" s="255"/>
      <c r="DUM97" s="255"/>
      <c r="DUN97" s="255"/>
      <c r="DUO97" s="255"/>
      <c r="DUP97" s="255"/>
      <c r="DUQ97" s="255"/>
      <c r="DUR97" s="255"/>
      <c r="DUS97" s="255"/>
      <c r="DUT97" s="255"/>
      <c r="DUU97" s="255"/>
      <c r="DUV97" s="255"/>
      <c r="DUW97" s="255"/>
      <c r="DUX97" s="255"/>
      <c r="DUY97" s="255"/>
      <c r="DUZ97" s="255"/>
      <c r="DVA97" s="255"/>
      <c r="DVB97" s="255"/>
      <c r="DVC97" s="255"/>
      <c r="DVD97" s="255"/>
      <c r="DVE97" s="255"/>
      <c r="DVF97" s="255"/>
      <c r="DVG97" s="255"/>
      <c r="DVH97" s="255"/>
      <c r="DVI97" s="255"/>
      <c r="DVJ97" s="255"/>
      <c r="DVK97" s="255"/>
      <c r="DVL97" s="255"/>
      <c r="DVM97" s="255"/>
      <c r="DVN97" s="255"/>
      <c r="DVO97" s="255"/>
      <c r="DVP97" s="255"/>
      <c r="DVQ97" s="255"/>
      <c r="DVR97" s="255"/>
      <c r="DVS97" s="255"/>
      <c r="DVT97" s="255"/>
      <c r="DVU97" s="255"/>
      <c r="DVV97" s="255"/>
      <c r="DVW97" s="255"/>
      <c r="DVX97" s="255"/>
      <c r="DVY97" s="255"/>
      <c r="DVZ97" s="255"/>
      <c r="DWA97" s="255"/>
      <c r="DWB97" s="255"/>
      <c r="DWC97" s="255"/>
      <c r="DWD97" s="255"/>
      <c r="DWE97" s="255"/>
      <c r="DWF97" s="255"/>
      <c r="DWG97" s="255"/>
      <c r="DWH97" s="255"/>
      <c r="DWI97" s="255"/>
      <c r="DWJ97" s="255"/>
      <c r="DWK97" s="255"/>
      <c r="DWL97" s="255"/>
      <c r="DWM97" s="255"/>
      <c r="DWN97" s="255"/>
      <c r="DWO97" s="255"/>
      <c r="DWP97" s="255"/>
      <c r="DWQ97" s="255"/>
      <c r="DWR97" s="255"/>
      <c r="DWS97" s="255"/>
      <c r="DWT97" s="255"/>
      <c r="DWU97" s="255"/>
      <c r="DWV97" s="255"/>
      <c r="DWW97" s="255"/>
      <c r="DWX97" s="255"/>
      <c r="DWY97" s="255"/>
      <c r="DWZ97" s="255"/>
      <c r="DXA97" s="255"/>
      <c r="DXB97" s="255"/>
      <c r="DXC97" s="255"/>
      <c r="DXD97" s="255"/>
      <c r="DXE97" s="255"/>
      <c r="DXF97" s="255"/>
      <c r="DXG97" s="255"/>
      <c r="DXH97" s="255"/>
      <c r="DXI97" s="255"/>
      <c r="DXJ97" s="255"/>
      <c r="DXK97" s="255"/>
      <c r="DXL97" s="255"/>
      <c r="DXM97" s="255"/>
      <c r="DXN97" s="255"/>
      <c r="DXO97" s="255"/>
      <c r="DXP97" s="255"/>
      <c r="DXQ97" s="255"/>
      <c r="DXR97" s="255"/>
      <c r="DXS97" s="255"/>
      <c r="DXT97" s="255"/>
      <c r="DXU97" s="255"/>
      <c r="DXV97" s="255"/>
      <c r="DXW97" s="255"/>
      <c r="DXX97" s="255"/>
      <c r="DXY97" s="255"/>
      <c r="DXZ97" s="255"/>
      <c r="DYA97" s="255"/>
      <c r="DYB97" s="255"/>
      <c r="DYC97" s="255"/>
      <c r="DYD97" s="255"/>
      <c r="DYE97" s="255"/>
      <c r="DYF97" s="255"/>
      <c r="DYG97" s="255"/>
      <c r="DYH97" s="255"/>
      <c r="DYI97" s="255"/>
      <c r="DYJ97" s="255"/>
      <c r="DYK97" s="255"/>
      <c r="DYL97" s="255"/>
      <c r="DYM97" s="255"/>
      <c r="DYN97" s="255"/>
      <c r="DYO97" s="255"/>
      <c r="DYP97" s="255"/>
      <c r="DYQ97" s="255"/>
      <c r="DYR97" s="255"/>
      <c r="DYS97" s="255"/>
      <c r="DYT97" s="255"/>
      <c r="DYU97" s="255"/>
      <c r="DYV97" s="255"/>
      <c r="DYW97" s="255"/>
      <c r="DYX97" s="255"/>
      <c r="DYY97" s="255"/>
      <c r="DYZ97" s="255"/>
      <c r="DZA97" s="255"/>
      <c r="DZB97" s="255"/>
      <c r="DZC97" s="255"/>
      <c r="DZD97" s="255"/>
      <c r="DZE97" s="255"/>
      <c r="DZF97" s="255"/>
      <c r="DZG97" s="255"/>
      <c r="DZH97" s="255"/>
      <c r="DZI97" s="255"/>
      <c r="DZJ97" s="255"/>
      <c r="DZK97" s="255"/>
      <c r="DZL97" s="255"/>
      <c r="DZM97" s="255"/>
      <c r="DZN97" s="255"/>
      <c r="DZO97" s="255"/>
      <c r="DZP97" s="255"/>
      <c r="DZQ97" s="255"/>
      <c r="DZR97" s="255"/>
      <c r="DZS97" s="255"/>
      <c r="DZT97" s="255"/>
      <c r="DZU97" s="255"/>
      <c r="DZV97" s="255"/>
      <c r="DZW97" s="255"/>
      <c r="DZX97" s="255"/>
      <c r="DZY97" s="255"/>
      <c r="DZZ97" s="255"/>
      <c r="EAA97" s="255"/>
      <c r="EAB97" s="255"/>
      <c r="EAC97" s="255"/>
      <c r="EAD97" s="255"/>
      <c r="EAE97" s="255"/>
      <c r="EAF97" s="255"/>
      <c r="EAG97" s="255"/>
      <c r="EAH97" s="255"/>
      <c r="EAI97" s="255"/>
      <c r="EAJ97" s="255"/>
      <c r="EAK97" s="255"/>
      <c r="EAL97" s="255"/>
      <c r="EAM97" s="255"/>
      <c r="EAN97" s="255"/>
      <c r="EAO97" s="255"/>
      <c r="EAP97" s="255"/>
      <c r="EAQ97" s="255"/>
      <c r="EAR97" s="255"/>
      <c r="EAS97" s="255"/>
      <c r="EAT97" s="255"/>
      <c r="EAU97" s="255"/>
      <c r="EAV97" s="255"/>
      <c r="EAW97" s="255"/>
      <c r="EAX97" s="255"/>
      <c r="EAY97" s="255"/>
      <c r="EAZ97" s="255"/>
      <c r="EBA97" s="255"/>
      <c r="EBB97" s="255"/>
      <c r="EBC97" s="255"/>
      <c r="EBD97" s="255"/>
      <c r="EBE97" s="255"/>
      <c r="EBF97" s="255"/>
      <c r="EBG97" s="255"/>
      <c r="EBH97" s="255"/>
      <c r="EBI97" s="255"/>
      <c r="EBJ97" s="255"/>
      <c r="EBK97" s="255"/>
      <c r="EBL97" s="255"/>
      <c r="EBM97" s="255"/>
      <c r="EBN97" s="255"/>
      <c r="EBO97" s="255"/>
      <c r="EBP97" s="255"/>
      <c r="EBQ97" s="255"/>
      <c r="EBR97" s="255"/>
      <c r="EBS97" s="255"/>
      <c r="EBT97" s="255"/>
      <c r="EBU97" s="255"/>
      <c r="EBV97" s="255"/>
      <c r="EBW97" s="255"/>
      <c r="EBX97" s="255"/>
      <c r="EBY97" s="255"/>
      <c r="EBZ97" s="255"/>
      <c r="ECA97" s="255"/>
      <c r="ECB97" s="255"/>
      <c r="ECC97" s="255"/>
      <c r="ECD97" s="255"/>
      <c r="ECE97" s="255"/>
      <c r="ECF97" s="255"/>
      <c r="ECG97" s="255"/>
      <c r="ECH97" s="255"/>
      <c r="ECI97" s="255"/>
      <c r="ECJ97" s="255"/>
      <c r="ECK97" s="255"/>
      <c r="ECL97" s="255"/>
      <c r="ECM97" s="255"/>
      <c r="ECN97" s="255"/>
      <c r="ECO97" s="255"/>
      <c r="ECP97" s="255"/>
      <c r="ECQ97" s="255"/>
      <c r="ECR97" s="255"/>
      <c r="ECS97" s="255"/>
      <c r="ECT97" s="255"/>
      <c r="ECU97" s="255"/>
      <c r="ECV97" s="255"/>
      <c r="ECW97" s="255"/>
      <c r="ECX97" s="255"/>
      <c r="ECY97" s="255"/>
      <c r="ECZ97" s="255"/>
      <c r="EDA97" s="255"/>
      <c r="EDB97" s="255"/>
      <c r="EDC97" s="255"/>
      <c r="EDD97" s="255"/>
      <c r="EDE97" s="255"/>
      <c r="EDF97" s="255"/>
      <c r="EDG97" s="255"/>
      <c r="EDH97" s="255"/>
      <c r="EDI97" s="255"/>
      <c r="EDJ97" s="255"/>
      <c r="EDK97" s="255"/>
      <c r="EDL97" s="255"/>
      <c r="EDM97" s="255"/>
      <c r="EDN97" s="255"/>
      <c r="EDO97" s="255"/>
      <c r="EDP97" s="255"/>
      <c r="EDQ97" s="255"/>
      <c r="EDR97" s="255"/>
      <c r="EDS97" s="255"/>
      <c r="EDT97" s="255"/>
      <c r="EDU97" s="255"/>
      <c r="EDV97" s="255"/>
      <c r="EDW97" s="255"/>
      <c r="EDX97" s="255"/>
      <c r="EDY97" s="255"/>
      <c r="EDZ97" s="255"/>
      <c r="EEA97" s="255"/>
      <c r="EEB97" s="255"/>
      <c r="EEC97" s="255"/>
      <c r="EED97" s="255"/>
      <c r="EEE97" s="255"/>
      <c r="EEF97" s="255"/>
      <c r="EEG97" s="255"/>
      <c r="EEH97" s="255"/>
      <c r="EEI97" s="255"/>
      <c r="EEJ97" s="255"/>
      <c r="EEK97" s="255"/>
      <c r="EEL97" s="255"/>
      <c r="EEM97" s="255"/>
      <c r="EEN97" s="255"/>
      <c r="EEO97" s="255"/>
      <c r="EEP97" s="255"/>
      <c r="EEQ97" s="255"/>
      <c r="EER97" s="255"/>
      <c r="EES97" s="255"/>
      <c r="EET97" s="255"/>
      <c r="EEU97" s="255"/>
      <c r="EEV97" s="255"/>
      <c r="EEW97" s="255"/>
      <c r="EEX97" s="255"/>
      <c r="EEY97" s="255"/>
      <c r="EEZ97" s="255"/>
      <c r="EFA97" s="255"/>
      <c r="EFB97" s="255"/>
      <c r="EFC97" s="255"/>
      <c r="EFD97" s="255"/>
      <c r="EFE97" s="255"/>
      <c r="EFF97" s="255"/>
      <c r="EFG97" s="255"/>
      <c r="EFH97" s="255"/>
      <c r="EFI97" s="255"/>
      <c r="EFJ97" s="255"/>
      <c r="EFK97" s="255"/>
      <c r="EFL97" s="255"/>
      <c r="EFM97" s="255"/>
      <c r="EFN97" s="255"/>
      <c r="EFO97" s="255"/>
      <c r="EFP97" s="255"/>
      <c r="EFQ97" s="255"/>
      <c r="EFR97" s="255"/>
      <c r="EFS97" s="255"/>
      <c r="EFT97" s="255"/>
      <c r="EFU97" s="255"/>
      <c r="EFV97" s="255"/>
      <c r="EFW97" s="255"/>
      <c r="EFX97" s="255"/>
      <c r="EFY97" s="255"/>
      <c r="EFZ97" s="255"/>
      <c r="EGA97" s="255"/>
      <c r="EGB97" s="255"/>
      <c r="EGC97" s="255"/>
      <c r="EGD97" s="255"/>
      <c r="EGE97" s="255"/>
      <c r="EGF97" s="255"/>
      <c r="EGG97" s="255"/>
      <c r="EGH97" s="255"/>
      <c r="EGI97" s="255"/>
      <c r="EGJ97" s="255"/>
      <c r="EGK97" s="255"/>
      <c r="EGL97" s="255"/>
      <c r="EGM97" s="255"/>
      <c r="EGN97" s="255"/>
      <c r="EGO97" s="255"/>
      <c r="EGP97" s="255"/>
      <c r="EGQ97" s="255"/>
      <c r="EGR97" s="255"/>
      <c r="EGS97" s="255"/>
      <c r="EGT97" s="255"/>
      <c r="EGU97" s="255"/>
      <c r="EGV97" s="255"/>
      <c r="EGW97" s="255"/>
      <c r="EGX97" s="255"/>
      <c r="EGY97" s="255"/>
      <c r="EGZ97" s="255"/>
      <c r="EHA97" s="255"/>
      <c r="EHB97" s="255"/>
      <c r="EHC97" s="255"/>
      <c r="EHD97" s="255"/>
      <c r="EHE97" s="255"/>
      <c r="EHF97" s="255"/>
      <c r="EHG97" s="255"/>
      <c r="EHH97" s="255"/>
      <c r="EHI97" s="255"/>
      <c r="EHJ97" s="255"/>
      <c r="EHK97" s="255"/>
      <c r="EHL97" s="255"/>
      <c r="EHM97" s="255"/>
      <c r="EHN97" s="255"/>
      <c r="EHO97" s="255"/>
      <c r="EHP97" s="255"/>
      <c r="EHQ97" s="255"/>
      <c r="EHR97" s="255"/>
      <c r="EHS97" s="255"/>
      <c r="EHT97" s="255"/>
      <c r="EHU97" s="255"/>
      <c r="EHV97" s="255"/>
      <c r="EHW97" s="255"/>
      <c r="EHX97" s="255"/>
      <c r="EHY97" s="255"/>
      <c r="EHZ97" s="255"/>
      <c r="EIA97" s="255"/>
      <c r="EIB97" s="255"/>
      <c r="EIC97" s="255"/>
      <c r="EID97" s="255"/>
      <c r="EIE97" s="255"/>
      <c r="EIF97" s="255"/>
      <c r="EIG97" s="255"/>
      <c r="EIH97" s="255"/>
      <c r="EII97" s="255"/>
      <c r="EIJ97" s="255"/>
      <c r="EIK97" s="255"/>
      <c r="EIL97" s="255"/>
      <c r="EIM97" s="255"/>
      <c r="EIN97" s="255"/>
      <c r="EIO97" s="255"/>
      <c r="EIP97" s="255"/>
      <c r="EIQ97" s="255"/>
      <c r="EIR97" s="255"/>
      <c r="EIS97" s="255"/>
      <c r="EIT97" s="255"/>
      <c r="EIU97" s="255"/>
      <c r="EIV97" s="255"/>
      <c r="EIW97" s="255"/>
      <c r="EIX97" s="255"/>
      <c r="EIY97" s="255"/>
      <c r="EIZ97" s="255"/>
      <c r="EJA97" s="255"/>
      <c r="EJB97" s="255"/>
      <c r="EJC97" s="255"/>
      <c r="EJD97" s="255"/>
      <c r="EJE97" s="255"/>
      <c r="EJF97" s="255"/>
      <c r="EJG97" s="255"/>
      <c r="EJH97" s="255"/>
      <c r="EJI97" s="255"/>
      <c r="EJJ97" s="255"/>
      <c r="EJK97" s="255"/>
      <c r="EJL97" s="255"/>
      <c r="EJM97" s="255"/>
      <c r="EJN97" s="255"/>
      <c r="EJO97" s="255"/>
      <c r="EJP97" s="255"/>
      <c r="EJQ97" s="255"/>
      <c r="EJR97" s="255"/>
      <c r="EJS97" s="255"/>
      <c r="EJT97" s="255"/>
      <c r="EJU97" s="255"/>
      <c r="EJV97" s="255"/>
      <c r="EJW97" s="255"/>
      <c r="EJX97" s="255"/>
      <c r="EJY97" s="255"/>
      <c r="EJZ97" s="255"/>
      <c r="EKA97" s="255"/>
      <c r="EKB97" s="255"/>
      <c r="EKC97" s="255"/>
      <c r="EKD97" s="255"/>
      <c r="EKE97" s="255"/>
      <c r="EKF97" s="255"/>
      <c r="EKG97" s="255"/>
      <c r="EKH97" s="255"/>
      <c r="EKI97" s="255"/>
      <c r="EKJ97" s="255"/>
      <c r="EKK97" s="255"/>
      <c r="EKL97" s="255"/>
      <c r="EKM97" s="255"/>
      <c r="EKN97" s="255"/>
      <c r="EKO97" s="255"/>
      <c r="EKP97" s="255"/>
      <c r="EKQ97" s="255"/>
      <c r="EKR97" s="255"/>
      <c r="EKS97" s="255"/>
      <c r="EKT97" s="255"/>
      <c r="EKU97" s="255"/>
      <c r="EKV97" s="255"/>
      <c r="EKW97" s="255"/>
      <c r="EKX97" s="255"/>
      <c r="EKY97" s="255"/>
      <c r="EKZ97" s="255"/>
      <c r="ELA97" s="255"/>
      <c r="ELB97" s="255"/>
      <c r="ELC97" s="255"/>
      <c r="ELD97" s="255"/>
      <c r="ELE97" s="255"/>
      <c r="ELF97" s="255"/>
      <c r="ELG97" s="255"/>
      <c r="ELH97" s="255"/>
      <c r="ELI97" s="255"/>
      <c r="ELJ97" s="255"/>
      <c r="ELK97" s="255"/>
      <c r="ELL97" s="255"/>
      <c r="ELM97" s="255"/>
      <c r="ELN97" s="255"/>
      <c r="ELO97" s="255"/>
      <c r="ELP97" s="255"/>
      <c r="ELQ97" s="255"/>
      <c r="ELR97" s="255"/>
      <c r="ELS97" s="255"/>
      <c r="ELT97" s="255"/>
      <c r="ELU97" s="255"/>
      <c r="ELV97" s="255"/>
      <c r="ELW97" s="255"/>
      <c r="ELX97" s="255"/>
      <c r="ELY97" s="255"/>
      <c r="ELZ97" s="255"/>
      <c r="EMA97" s="255"/>
      <c r="EMB97" s="255"/>
      <c r="EMC97" s="255"/>
      <c r="EMD97" s="255"/>
      <c r="EME97" s="255"/>
      <c r="EMF97" s="255"/>
      <c r="EMG97" s="255"/>
      <c r="EMH97" s="255"/>
      <c r="EMI97" s="255"/>
      <c r="EMJ97" s="255"/>
      <c r="EMK97" s="255"/>
      <c r="EML97" s="255"/>
      <c r="EMM97" s="255"/>
      <c r="EMN97" s="255"/>
      <c r="EMO97" s="255"/>
      <c r="EMP97" s="255"/>
      <c r="EMQ97" s="255"/>
      <c r="EMR97" s="255"/>
      <c r="EMS97" s="255"/>
      <c r="EMT97" s="255"/>
      <c r="EMU97" s="255"/>
      <c r="EMV97" s="255"/>
      <c r="EMW97" s="255"/>
      <c r="EMX97" s="255"/>
      <c r="EMY97" s="255"/>
      <c r="EMZ97" s="255"/>
      <c r="ENA97" s="255"/>
      <c r="ENB97" s="255"/>
      <c r="ENC97" s="255"/>
      <c r="END97" s="255"/>
      <c r="ENE97" s="255"/>
      <c r="ENF97" s="255"/>
      <c r="ENG97" s="255"/>
      <c r="ENH97" s="255"/>
      <c r="ENI97" s="255"/>
      <c r="ENJ97" s="255"/>
      <c r="ENK97" s="255"/>
      <c r="ENL97" s="255"/>
      <c r="ENM97" s="255"/>
      <c r="ENN97" s="255"/>
      <c r="ENO97" s="255"/>
      <c r="ENP97" s="255"/>
      <c r="ENQ97" s="255"/>
      <c r="ENR97" s="255"/>
      <c r="ENS97" s="255"/>
      <c r="ENT97" s="255"/>
      <c r="ENU97" s="255"/>
      <c r="ENV97" s="255"/>
      <c r="ENW97" s="255"/>
      <c r="ENX97" s="255"/>
      <c r="ENY97" s="255"/>
      <c r="ENZ97" s="255"/>
      <c r="EOA97" s="255"/>
      <c r="EOB97" s="255"/>
      <c r="EOC97" s="255"/>
      <c r="EOD97" s="255"/>
      <c r="EOE97" s="255"/>
      <c r="EOF97" s="255"/>
      <c r="EOG97" s="255"/>
      <c r="EOH97" s="255"/>
      <c r="EOI97" s="255"/>
      <c r="EOJ97" s="255"/>
      <c r="EOK97" s="255"/>
      <c r="EOL97" s="255"/>
      <c r="EOM97" s="255"/>
      <c r="EON97" s="255"/>
      <c r="EOO97" s="255"/>
      <c r="EOP97" s="255"/>
      <c r="EOQ97" s="255"/>
      <c r="EOR97" s="255"/>
      <c r="EOS97" s="255"/>
      <c r="EOT97" s="255"/>
      <c r="EOU97" s="255"/>
      <c r="EOV97" s="255"/>
      <c r="EOW97" s="255"/>
      <c r="EOX97" s="255"/>
      <c r="EOY97" s="255"/>
      <c r="EOZ97" s="255"/>
      <c r="EPA97" s="255"/>
      <c r="EPB97" s="255"/>
      <c r="EPC97" s="255"/>
      <c r="EPD97" s="255"/>
      <c r="EPE97" s="255"/>
      <c r="EPF97" s="255"/>
      <c r="EPG97" s="255"/>
      <c r="EPH97" s="255"/>
      <c r="EPI97" s="255"/>
      <c r="EPJ97" s="255"/>
      <c r="EPK97" s="255"/>
      <c r="EPL97" s="255"/>
      <c r="EPM97" s="255"/>
      <c r="EPN97" s="255"/>
      <c r="EPO97" s="255"/>
      <c r="EPP97" s="255"/>
      <c r="EPQ97" s="255"/>
      <c r="EPR97" s="255"/>
      <c r="EPS97" s="255"/>
      <c r="EPT97" s="255"/>
      <c r="EPU97" s="255"/>
      <c r="EPV97" s="255"/>
      <c r="EPW97" s="255"/>
      <c r="EPX97" s="255"/>
      <c r="EPY97" s="255"/>
      <c r="EPZ97" s="255"/>
      <c r="EQA97" s="255"/>
      <c r="EQB97" s="255"/>
      <c r="EQC97" s="255"/>
      <c r="EQD97" s="255"/>
      <c r="EQE97" s="255"/>
      <c r="EQF97" s="255"/>
      <c r="EQG97" s="255"/>
      <c r="EQH97" s="255"/>
      <c r="EQI97" s="255"/>
      <c r="EQJ97" s="255"/>
      <c r="EQK97" s="255"/>
      <c r="EQL97" s="255"/>
      <c r="EQM97" s="255"/>
      <c r="EQN97" s="255"/>
      <c r="EQO97" s="255"/>
      <c r="EQP97" s="255"/>
      <c r="EQQ97" s="255"/>
      <c r="EQR97" s="255"/>
      <c r="EQS97" s="255"/>
      <c r="EQT97" s="255"/>
      <c r="EQU97" s="255"/>
      <c r="EQV97" s="255"/>
      <c r="EQW97" s="255"/>
      <c r="EQX97" s="255"/>
      <c r="EQY97" s="255"/>
      <c r="EQZ97" s="255"/>
      <c r="ERA97" s="255"/>
      <c r="ERB97" s="255"/>
      <c r="ERC97" s="255"/>
      <c r="ERD97" s="255"/>
      <c r="ERE97" s="255"/>
      <c r="ERF97" s="255"/>
      <c r="ERG97" s="255"/>
      <c r="ERH97" s="255"/>
      <c r="ERI97" s="255"/>
      <c r="ERJ97" s="255"/>
      <c r="ERK97" s="255"/>
      <c r="ERL97" s="255"/>
      <c r="ERM97" s="255"/>
      <c r="ERN97" s="255"/>
      <c r="ERO97" s="255"/>
      <c r="ERP97" s="255"/>
      <c r="ERQ97" s="255"/>
      <c r="ERR97" s="255"/>
      <c r="ERS97" s="255"/>
      <c r="ERT97" s="255"/>
      <c r="ERU97" s="255"/>
      <c r="ERV97" s="255"/>
      <c r="ERW97" s="255"/>
      <c r="ERX97" s="255"/>
      <c r="ERY97" s="255"/>
      <c r="ERZ97" s="255"/>
      <c r="ESA97" s="255"/>
      <c r="ESB97" s="255"/>
      <c r="ESC97" s="255"/>
      <c r="ESD97" s="255"/>
      <c r="ESE97" s="255"/>
      <c r="ESF97" s="255"/>
      <c r="ESG97" s="255"/>
      <c r="ESH97" s="255"/>
      <c r="ESI97" s="255"/>
      <c r="ESJ97" s="255"/>
      <c r="ESK97" s="255"/>
      <c r="ESL97" s="255"/>
      <c r="ESM97" s="255"/>
      <c r="ESN97" s="255"/>
      <c r="ESO97" s="255"/>
      <c r="ESP97" s="255"/>
      <c r="ESQ97" s="255"/>
      <c r="ESR97" s="255"/>
      <c r="ESS97" s="255"/>
      <c r="EST97" s="255"/>
      <c r="ESU97" s="255"/>
      <c r="ESV97" s="255"/>
      <c r="ESW97" s="255"/>
      <c r="ESX97" s="255"/>
      <c r="ESY97" s="255"/>
      <c r="ESZ97" s="255"/>
      <c r="ETA97" s="255"/>
      <c r="ETB97" s="255"/>
      <c r="ETC97" s="255"/>
      <c r="ETD97" s="255"/>
      <c r="ETE97" s="255"/>
      <c r="ETF97" s="255"/>
      <c r="ETG97" s="255"/>
      <c r="ETH97" s="255"/>
      <c r="ETI97" s="255"/>
      <c r="ETJ97" s="255"/>
      <c r="ETK97" s="255"/>
      <c r="ETL97" s="255"/>
      <c r="ETM97" s="255"/>
      <c r="ETN97" s="255"/>
      <c r="ETO97" s="255"/>
      <c r="ETP97" s="255"/>
      <c r="ETQ97" s="255"/>
      <c r="ETR97" s="255"/>
      <c r="ETS97" s="255"/>
      <c r="ETT97" s="255"/>
      <c r="ETU97" s="255"/>
      <c r="ETV97" s="255"/>
      <c r="ETW97" s="255"/>
      <c r="ETX97" s="255"/>
      <c r="ETY97" s="255"/>
      <c r="ETZ97" s="255"/>
      <c r="EUA97" s="255"/>
      <c r="EUB97" s="255"/>
      <c r="EUC97" s="255"/>
      <c r="EUD97" s="255"/>
      <c r="EUE97" s="255"/>
      <c r="EUF97" s="255"/>
      <c r="EUG97" s="255"/>
      <c r="EUH97" s="255"/>
      <c r="EUI97" s="255"/>
      <c r="EUJ97" s="255"/>
      <c r="EUK97" s="255"/>
      <c r="EUL97" s="255"/>
      <c r="EUM97" s="255"/>
      <c r="EUN97" s="255"/>
      <c r="EUO97" s="255"/>
      <c r="EUP97" s="255"/>
      <c r="EUQ97" s="255"/>
      <c r="EUR97" s="255"/>
      <c r="EUS97" s="255"/>
      <c r="EUT97" s="255"/>
      <c r="EUU97" s="255"/>
      <c r="EUV97" s="255"/>
      <c r="EUW97" s="255"/>
      <c r="EUX97" s="255"/>
      <c r="EUY97" s="255"/>
      <c r="EUZ97" s="255"/>
      <c r="EVA97" s="255"/>
      <c r="EVB97" s="255"/>
      <c r="EVC97" s="255"/>
      <c r="EVD97" s="255"/>
      <c r="EVE97" s="255"/>
      <c r="EVF97" s="255"/>
      <c r="EVG97" s="255"/>
      <c r="EVH97" s="255"/>
      <c r="EVI97" s="255"/>
      <c r="EVJ97" s="255"/>
      <c r="EVK97" s="255"/>
      <c r="EVL97" s="255"/>
      <c r="EVM97" s="255"/>
      <c r="EVN97" s="255"/>
      <c r="EVO97" s="255"/>
      <c r="EVP97" s="255"/>
      <c r="EVQ97" s="255"/>
      <c r="EVR97" s="255"/>
      <c r="EVS97" s="255"/>
      <c r="EVT97" s="255"/>
      <c r="EVU97" s="255"/>
      <c r="EVV97" s="255"/>
      <c r="EVW97" s="255"/>
      <c r="EVX97" s="255"/>
      <c r="EVY97" s="255"/>
      <c r="EVZ97" s="255"/>
      <c r="EWA97" s="255"/>
      <c r="EWB97" s="255"/>
      <c r="EWC97" s="255"/>
      <c r="EWD97" s="255"/>
      <c r="EWE97" s="255"/>
      <c r="EWF97" s="255"/>
      <c r="EWG97" s="255"/>
      <c r="EWH97" s="255"/>
      <c r="EWI97" s="255"/>
      <c r="EWJ97" s="255"/>
      <c r="EWK97" s="255"/>
      <c r="EWL97" s="255"/>
      <c r="EWM97" s="255"/>
      <c r="EWN97" s="255"/>
      <c r="EWO97" s="255"/>
      <c r="EWP97" s="255"/>
      <c r="EWQ97" s="255"/>
      <c r="EWR97" s="255"/>
      <c r="EWS97" s="255"/>
      <c r="EWT97" s="255"/>
      <c r="EWU97" s="255"/>
      <c r="EWV97" s="255"/>
      <c r="EWW97" s="255"/>
      <c r="EWX97" s="255"/>
      <c r="EWY97" s="255"/>
      <c r="EWZ97" s="255"/>
      <c r="EXA97" s="255"/>
      <c r="EXB97" s="255"/>
      <c r="EXC97" s="255"/>
      <c r="EXD97" s="255"/>
      <c r="EXE97" s="255"/>
      <c r="EXF97" s="255"/>
      <c r="EXG97" s="255"/>
      <c r="EXH97" s="255"/>
      <c r="EXI97" s="255"/>
      <c r="EXJ97" s="255"/>
      <c r="EXK97" s="255"/>
      <c r="EXL97" s="255"/>
      <c r="EXM97" s="255"/>
      <c r="EXN97" s="255"/>
      <c r="EXO97" s="255"/>
      <c r="EXP97" s="255"/>
      <c r="EXQ97" s="255"/>
      <c r="EXR97" s="255"/>
      <c r="EXS97" s="255"/>
      <c r="EXT97" s="255"/>
      <c r="EXU97" s="255"/>
      <c r="EXV97" s="255"/>
      <c r="EXW97" s="255"/>
      <c r="EXX97" s="255"/>
      <c r="EXY97" s="255"/>
      <c r="EXZ97" s="255"/>
      <c r="EYA97" s="255"/>
      <c r="EYB97" s="255"/>
      <c r="EYC97" s="255"/>
      <c r="EYD97" s="255"/>
      <c r="EYE97" s="255"/>
      <c r="EYF97" s="255"/>
      <c r="EYG97" s="255"/>
      <c r="EYH97" s="255"/>
      <c r="EYI97" s="255"/>
      <c r="EYJ97" s="255"/>
      <c r="EYK97" s="255"/>
      <c r="EYL97" s="255"/>
      <c r="EYM97" s="255"/>
      <c r="EYN97" s="255"/>
      <c r="EYO97" s="255"/>
      <c r="EYP97" s="255"/>
      <c r="EYQ97" s="255"/>
      <c r="EYR97" s="255"/>
      <c r="EYS97" s="255"/>
      <c r="EYT97" s="255"/>
      <c r="EYU97" s="255"/>
      <c r="EYV97" s="255"/>
      <c r="EYW97" s="255"/>
      <c r="EYX97" s="255"/>
      <c r="EYY97" s="255"/>
      <c r="EYZ97" s="255"/>
      <c r="EZA97" s="255"/>
      <c r="EZB97" s="255"/>
      <c r="EZC97" s="255"/>
      <c r="EZD97" s="255"/>
      <c r="EZE97" s="255"/>
      <c r="EZF97" s="255"/>
      <c r="EZG97" s="255"/>
      <c r="EZH97" s="255"/>
      <c r="EZI97" s="255"/>
      <c r="EZJ97" s="255"/>
      <c r="EZK97" s="255"/>
      <c r="EZL97" s="255"/>
      <c r="EZM97" s="255"/>
      <c r="EZN97" s="255"/>
      <c r="EZO97" s="255"/>
      <c r="EZP97" s="255"/>
      <c r="EZQ97" s="255"/>
      <c r="EZR97" s="255"/>
      <c r="EZS97" s="255"/>
      <c r="EZT97" s="255"/>
      <c r="EZU97" s="255"/>
      <c r="EZV97" s="255"/>
      <c r="EZW97" s="255"/>
      <c r="EZX97" s="255"/>
      <c r="EZY97" s="255"/>
      <c r="EZZ97" s="255"/>
      <c r="FAA97" s="255"/>
      <c r="FAB97" s="255"/>
      <c r="FAC97" s="255"/>
      <c r="FAD97" s="255"/>
      <c r="FAE97" s="255"/>
      <c r="FAF97" s="255"/>
      <c r="FAG97" s="255"/>
      <c r="FAH97" s="255"/>
      <c r="FAI97" s="255"/>
      <c r="FAJ97" s="255"/>
      <c r="FAK97" s="255"/>
      <c r="FAL97" s="255"/>
      <c r="FAM97" s="255"/>
      <c r="FAN97" s="255"/>
      <c r="FAO97" s="255"/>
      <c r="FAP97" s="255"/>
      <c r="FAQ97" s="255"/>
      <c r="FAR97" s="255"/>
      <c r="FAS97" s="255"/>
      <c r="FAT97" s="255"/>
      <c r="FAU97" s="255"/>
      <c r="FAV97" s="255"/>
      <c r="FAW97" s="255"/>
      <c r="FAX97" s="255"/>
      <c r="FAY97" s="255"/>
      <c r="FAZ97" s="255"/>
      <c r="FBA97" s="255"/>
      <c r="FBB97" s="255"/>
      <c r="FBC97" s="255"/>
      <c r="FBD97" s="255"/>
      <c r="FBE97" s="255"/>
      <c r="FBF97" s="255"/>
      <c r="FBG97" s="255"/>
      <c r="FBH97" s="255"/>
      <c r="FBI97" s="255"/>
      <c r="FBJ97" s="255"/>
      <c r="FBK97" s="255"/>
      <c r="FBL97" s="255"/>
      <c r="FBM97" s="255"/>
      <c r="FBN97" s="255"/>
      <c r="FBO97" s="255"/>
      <c r="FBP97" s="255"/>
      <c r="FBQ97" s="255"/>
      <c r="FBR97" s="255"/>
      <c r="FBS97" s="255"/>
      <c r="FBT97" s="255"/>
      <c r="FBU97" s="255"/>
      <c r="FBV97" s="255"/>
      <c r="FBW97" s="255"/>
      <c r="FBX97" s="255"/>
      <c r="FBY97" s="255"/>
      <c r="FBZ97" s="255"/>
      <c r="FCA97" s="255"/>
      <c r="FCB97" s="255"/>
      <c r="FCC97" s="255"/>
      <c r="FCD97" s="255"/>
      <c r="FCE97" s="255"/>
      <c r="FCF97" s="255"/>
      <c r="FCG97" s="255"/>
      <c r="FCH97" s="255"/>
      <c r="FCI97" s="255"/>
      <c r="FCJ97" s="255"/>
      <c r="FCK97" s="255"/>
      <c r="FCL97" s="255"/>
      <c r="FCM97" s="255"/>
      <c r="FCN97" s="255"/>
      <c r="FCO97" s="255"/>
      <c r="FCP97" s="255"/>
      <c r="FCQ97" s="255"/>
      <c r="FCR97" s="255"/>
      <c r="FCS97" s="255"/>
      <c r="FCT97" s="255"/>
      <c r="FCU97" s="255"/>
      <c r="FCV97" s="255"/>
      <c r="FCW97" s="255"/>
      <c r="FCX97" s="255"/>
      <c r="FCY97" s="255"/>
      <c r="FCZ97" s="255"/>
      <c r="FDA97" s="255"/>
      <c r="FDB97" s="255"/>
      <c r="FDC97" s="255"/>
      <c r="FDD97" s="255"/>
      <c r="FDE97" s="255"/>
      <c r="FDF97" s="255"/>
      <c r="FDG97" s="255"/>
      <c r="FDH97" s="255"/>
      <c r="FDI97" s="255"/>
      <c r="FDJ97" s="255"/>
      <c r="FDK97" s="255"/>
      <c r="FDL97" s="255"/>
      <c r="FDM97" s="255"/>
      <c r="FDN97" s="255"/>
      <c r="FDO97" s="255"/>
      <c r="FDP97" s="255"/>
      <c r="FDQ97" s="255"/>
      <c r="FDR97" s="255"/>
      <c r="FDS97" s="255"/>
      <c r="FDT97" s="255"/>
      <c r="FDU97" s="255"/>
      <c r="FDV97" s="255"/>
      <c r="FDW97" s="255"/>
      <c r="FDX97" s="255"/>
      <c r="FDY97" s="255"/>
      <c r="FDZ97" s="255"/>
      <c r="FEA97" s="255"/>
      <c r="FEB97" s="255"/>
      <c r="FEC97" s="255"/>
      <c r="FED97" s="255"/>
      <c r="FEE97" s="255"/>
      <c r="FEF97" s="255"/>
      <c r="FEG97" s="255"/>
      <c r="FEH97" s="255"/>
      <c r="FEI97" s="255"/>
      <c r="FEJ97" s="255"/>
      <c r="FEK97" s="255"/>
      <c r="FEL97" s="255"/>
      <c r="FEM97" s="255"/>
      <c r="FEN97" s="255"/>
      <c r="FEO97" s="255"/>
      <c r="FEP97" s="255"/>
      <c r="FEQ97" s="255"/>
      <c r="FER97" s="255"/>
      <c r="FES97" s="255"/>
      <c r="FET97" s="255"/>
      <c r="FEU97" s="255"/>
      <c r="FEV97" s="255"/>
      <c r="FEW97" s="255"/>
      <c r="FEX97" s="255"/>
      <c r="FEY97" s="255"/>
      <c r="FEZ97" s="255"/>
      <c r="FFA97" s="255"/>
      <c r="FFB97" s="255"/>
      <c r="FFC97" s="255"/>
      <c r="FFD97" s="255"/>
      <c r="FFE97" s="255"/>
      <c r="FFF97" s="255"/>
      <c r="FFG97" s="255"/>
      <c r="FFH97" s="255"/>
      <c r="FFI97" s="255"/>
      <c r="FFJ97" s="255"/>
      <c r="FFK97" s="255"/>
      <c r="FFL97" s="255"/>
      <c r="FFM97" s="255"/>
      <c r="FFN97" s="255"/>
      <c r="FFO97" s="255"/>
      <c r="FFP97" s="255"/>
      <c r="FFQ97" s="255"/>
      <c r="FFR97" s="255"/>
      <c r="FFS97" s="255"/>
      <c r="FFT97" s="255"/>
      <c r="FFU97" s="255"/>
      <c r="FFV97" s="255"/>
      <c r="FFW97" s="255"/>
      <c r="FFX97" s="255"/>
      <c r="FFY97" s="255"/>
      <c r="FFZ97" s="255"/>
      <c r="FGA97" s="255"/>
      <c r="FGB97" s="255"/>
      <c r="FGC97" s="255"/>
      <c r="FGD97" s="255"/>
      <c r="FGE97" s="255"/>
      <c r="FGF97" s="255"/>
      <c r="FGG97" s="255"/>
      <c r="FGH97" s="255"/>
      <c r="FGI97" s="255"/>
      <c r="FGJ97" s="255"/>
      <c r="FGK97" s="255"/>
      <c r="FGL97" s="255"/>
      <c r="FGM97" s="255"/>
      <c r="FGN97" s="255"/>
      <c r="FGO97" s="255"/>
      <c r="FGP97" s="255"/>
      <c r="FGQ97" s="255"/>
      <c r="FGR97" s="255"/>
      <c r="FGS97" s="255"/>
      <c r="FGT97" s="255"/>
      <c r="FGU97" s="255"/>
      <c r="FGV97" s="255"/>
      <c r="FGW97" s="255"/>
      <c r="FGX97" s="255"/>
      <c r="FGY97" s="255"/>
      <c r="FGZ97" s="255"/>
      <c r="FHA97" s="255"/>
      <c r="FHB97" s="255"/>
      <c r="FHC97" s="255"/>
      <c r="FHD97" s="255"/>
      <c r="FHE97" s="255"/>
      <c r="FHF97" s="255"/>
      <c r="FHG97" s="255"/>
      <c r="FHH97" s="255"/>
      <c r="FHI97" s="255"/>
      <c r="FHJ97" s="255"/>
      <c r="FHK97" s="255"/>
      <c r="FHL97" s="255"/>
      <c r="FHM97" s="255"/>
      <c r="FHN97" s="255"/>
      <c r="FHO97" s="255"/>
      <c r="FHP97" s="255"/>
      <c r="FHQ97" s="255"/>
      <c r="FHR97" s="255"/>
      <c r="FHS97" s="255"/>
      <c r="FHT97" s="255"/>
      <c r="FHU97" s="255"/>
      <c r="FHV97" s="255"/>
      <c r="FHW97" s="255"/>
      <c r="FHX97" s="255"/>
      <c r="FHY97" s="255"/>
      <c r="FHZ97" s="255"/>
      <c r="FIA97" s="255"/>
      <c r="FIB97" s="255"/>
      <c r="FIC97" s="255"/>
      <c r="FID97" s="255"/>
      <c r="FIE97" s="255"/>
      <c r="FIF97" s="255"/>
      <c r="FIG97" s="255"/>
      <c r="FIH97" s="255"/>
      <c r="FII97" s="255"/>
      <c r="FIJ97" s="255"/>
      <c r="FIK97" s="255"/>
      <c r="FIL97" s="255"/>
      <c r="FIM97" s="255"/>
      <c r="FIN97" s="255"/>
      <c r="FIO97" s="255"/>
      <c r="FIP97" s="255"/>
      <c r="FIQ97" s="255"/>
      <c r="FIR97" s="255"/>
      <c r="FIS97" s="255"/>
      <c r="FIT97" s="255"/>
      <c r="FIU97" s="255"/>
      <c r="FIV97" s="255"/>
      <c r="FIW97" s="255"/>
      <c r="FIX97" s="255"/>
      <c r="FIY97" s="255"/>
      <c r="FIZ97" s="255"/>
      <c r="FJA97" s="255"/>
      <c r="FJB97" s="255"/>
      <c r="FJC97" s="255"/>
      <c r="FJD97" s="255"/>
      <c r="FJE97" s="255"/>
      <c r="FJF97" s="255"/>
      <c r="FJG97" s="255"/>
      <c r="FJH97" s="255"/>
      <c r="FJI97" s="255"/>
      <c r="FJJ97" s="255"/>
      <c r="FJK97" s="255"/>
      <c r="FJL97" s="255"/>
      <c r="FJM97" s="255"/>
      <c r="FJN97" s="255"/>
      <c r="FJO97" s="255"/>
      <c r="FJP97" s="255"/>
      <c r="FJQ97" s="255"/>
      <c r="FJR97" s="255"/>
      <c r="FJS97" s="255"/>
      <c r="FJT97" s="255"/>
      <c r="FJU97" s="255"/>
      <c r="FJV97" s="255"/>
      <c r="FJW97" s="255"/>
      <c r="FJX97" s="255"/>
      <c r="FJY97" s="255"/>
      <c r="FJZ97" s="255"/>
      <c r="FKA97" s="255"/>
      <c r="FKB97" s="255"/>
      <c r="FKC97" s="255"/>
      <c r="FKD97" s="255"/>
      <c r="FKE97" s="255"/>
      <c r="FKF97" s="255"/>
      <c r="FKG97" s="255"/>
      <c r="FKH97" s="255"/>
      <c r="FKI97" s="255"/>
      <c r="FKJ97" s="255"/>
      <c r="FKK97" s="255"/>
      <c r="FKL97" s="255"/>
      <c r="FKM97" s="255"/>
      <c r="FKN97" s="255"/>
      <c r="FKO97" s="255"/>
      <c r="FKP97" s="255"/>
      <c r="FKQ97" s="255"/>
      <c r="FKR97" s="255"/>
      <c r="FKS97" s="255"/>
      <c r="FKT97" s="255"/>
      <c r="FKU97" s="255"/>
      <c r="FKV97" s="255"/>
      <c r="FKW97" s="255"/>
      <c r="FKX97" s="255"/>
      <c r="FKY97" s="255"/>
      <c r="FKZ97" s="255"/>
      <c r="FLA97" s="255"/>
      <c r="FLB97" s="255"/>
      <c r="FLC97" s="255"/>
      <c r="FLD97" s="255"/>
      <c r="FLE97" s="255"/>
      <c r="FLF97" s="255"/>
      <c r="FLG97" s="255"/>
      <c r="FLH97" s="255"/>
      <c r="FLI97" s="255"/>
      <c r="FLJ97" s="255"/>
      <c r="FLK97" s="255"/>
      <c r="FLL97" s="255"/>
      <c r="FLM97" s="255"/>
      <c r="FLN97" s="255"/>
      <c r="FLO97" s="255"/>
      <c r="FLP97" s="255"/>
      <c r="FLQ97" s="255"/>
      <c r="FLR97" s="255"/>
      <c r="FLS97" s="255"/>
      <c r="FLT97" s="255"/>
      <c r="FLU97" s="255"/>
      <c r="FLV97" s="255"/>
      <c r="FLW97" s="255"/>
      <c r="FLX97" s="255"/>
      <c r="FLY97" s="255"/>
      <c r="FLZ97" s="255"/>
      <c r="FMA97" s="255"/>
      <c r="FMB97" s="255"/>
      <c r="FMC97" s="255"/>
      <c r="FMD97" s="255"/>
      <c r="FME97" s="255"/>
      <c r="FMF97" s="255"/>
      <c r="FMG97" s="255"/>
      <c r="FMH97" s="255"/>
      <c r="FMI97" s="255"/>
      <c r="FMJ97" s="255"/>
      <c r="FMK97" s="255"/>
      <c r="FML97" s="255"/>
      <c r="FMM97" s="255"/>
      <c r="FMN97" s="255"/>
      <c r="FMO97" s="255"/>
      <c r="FMP97" s="255"/>
      <c r="FMQ97" s="255"/>
      <c r="FMR97" s="255"/>
      <c r="FMS97" s="255"/>
      <c r="FMT97" s="255"/>
      <c r="FMU97" s="255"/>
      <c r="FMV97" s="255"/>
      <c r="FMW97" s="255"/>
      <c r="FMX97" s="255"/>
      <c r="FMY97" s="255"/>
      <c r="FMZ97" s="255"/>
      <c r="FNA97" s="255"/>
      <c r="FNB97" s="255"/>
      <c r="FNC97" s="255"/>
      <c r="FND97" s="255"/>
      <c r="FNE97" s="255"/>
      <c r="FNF97" s="255"/>
      <c r="FNG97" s="255"/>
      <c r="FNH97" s="255"/>
      <c r="FNI97" s="255"/>
      <c r="FNJ97" s="255"/>
      <c r="FNK97" s="255"/>
      <c r="FNL97" s="255"/>
      <c r="FNM97" s="255"/>
      <c r="FNN97" s="255"/>
      <c r="FNO97" s="255"/>
      <c r="FNP97" s="255"/>
      <c r="FNQ97" s="255"/>
      <c r="FNR97" s="255"/>
      <c r="FNS97" s="255"/>
      <c r="FNT97" s="255"/>
      <c r="FNU97" s="255"/>
      <c r="FNV97" s="255"/>
      <c r="FNW97" s="255"/>
      <c r="FNX97" s="255"/>
      <c r="FNY97" s="255"/>
      <c r="FNZ97" s="255"/>
      <c r="FOA97" s="255"/>
      <c r="FOB97" s="255"/>
      <c r="FOC97" s="255"/>
      <c r="FOD97" s="255"/>
      <c r="FOE97" s="255"/>
      <c r="FOF97" s="255"/>
      <c r="FOG97" s="255"/>
      <c r="FOH97" s="255"/>
      <c r="FOI97" s="255"/>
      <c r="FOJ97" s="255"/>
      <c r="FOK97" s="255"/>
      <c r="FOL97" s="255"/>
      <c r="FOM97" s="255"/>
      <c r="FON97" s="255"/>
      <c r="FOO97" s="255"/>
      <c r="FOP97" s="255"/>
      <c r="FOQ97" s="255"/>
      <c r="FOR97" s="255"/>
      <c r="FOS97" s="255"/>
      <c r="FOT97" s="255"/>
      <c r="FOU97" s="255"/>
      <c r="FOV97" s="255"/>
      <c r="FOW97" s="255"/>
      <c r="FOX97" s="255"/>
      <c r="FOY97" s="255"/>
      <c r="FOZ97" s="255"/>
      <c r="FPA97" s="255"/>
      <c r="FPB97" s="255"/>
      <c r="FPC97" s="255"/>
      <c r="FPD97" s="255"/>
      <c r="FPE97" s="255"/>
      <c r="FPF97" s="255"/>
      <c r="FPG97" s="255"/>
      <c r="FPH97" s="255"/>
      <c r="FPI97" s="255"/>
      <c r="FPJ97" s="255"/>
      <c r="FPK97" s="255"/>
      <c r="FPL97" s="255"/>
      <c r="FPM97" s="255"/>
      <c r="FPN97" s="255"/>
      <c r="FPO97" s="255"/>
      <c r="FPP97" s="255"/>
      <c r="FPQ97" s="255"/>
      <c r="FPR97" s="255"/>
      <c r="FPS97" s="255"/>
      <c r="FPT97" s="255"/>
      <c r="FPU97" s="255"/>
      <c r="FPV97" s="255"/>
      <c r="FPW97" s="255"/>
      <c r="FPX97" s="255"/>
      <c r="FPY97" s="255"/>
      <c r="FPZ97" s="255"/>
      <c r="FQA97" s="255"/>
      <c r="FQB97" s="255"/>
      <c r="FQC97" s="255"/>
      <c r="FQD97" s="255"/>
      <c r="FQE97" s="255"/>
      <c r="FQF97" s="255"/>
      <c r="FQG97" s="255"/>
      <c r="FQH97" s="255"/>
      <c r="FQI97" s="255"/>
      <c r="FQJ97" s="255"/>
      <c r="FQK97" s="255"/>
      <c r="FQL97" s="255"/>
      <c r="FQM97" s="255"/>
      <c r="FQN97" s="255"/>
      <c r="FQO97" s="255"/>
      <c r="FQP97" s="255"/>
      <c r="FQQ97" s="255"/>
      <c r="FQR97" s="255"/>
      <c r="FQS97" s="255"/>
      <c r="FQT97" s="255"/>
      <c r="FQU97" s="255"/>
      <c r="FQV97" s="255"/>
      <c r="FQW97" s="255"/>
      <c r="FQX97" s="255"/>
      <c r="FQY97" s="255"/>
      <c r="FQZ97" s="255"/>
      <c r="FRA97" s="255"/>
      <c r="FRB97" s="255"/>
      <c r="FRC97" s="255"/>
      <c r="FRD97" s="255"/>
      <c r="FRE97" s="255"/>
      <c r="FRF97" s="255"/>
      <c r="FRG97" s="255"/>
      <c r="FRH97" s="255"/>
      <c r="FRI97" s="255"/>
      <c r="FRJ97" s="255"/>
      <c r="FRK97" s="255"/>
      <c r="FRL97" s="255"/>
      <c r="FRM97" s="255"/>
      <c r="FRN97" s="255"/>
      <c r="FRO97" s="255"/>
      <c r="FRP97" s="255"/>
      <c r="FRQ97" s="255"/>
      <c r="FRR97" s="255"/>
      <c r="FRS97" s="255"/>
      <c r="FRT97" s="255"/>
      <c r="FRU97" s="255"/>
      <c r="FRV97" s="255"/>
      <c r="FRW97" s="255"/>
      <c r="FRX97" s="255"/>
      <c r="FRY97" s="255"/>
      <c r="FRZ97" s="255"/>
      <c r="FSA97" s="255"/>
      <c r="FSB97" s="255"/>
      <c r="FSC97" s="255"/>
      <c r="FSD97" s="255"/>
      <c r="FSE97" s="255"/>
      <c r="FSF97" s="255"/>
      <c r="FSG97" s="255"/>
      <c r="FSH97" s="255"/>
      <c r="FSI97" s="255"/>
      <c r="FSJ97" s="255"/>
      <c r="FSK97" s="255"/>
      <c r="FSL97" s="255"/>
      <c r="FSM97" s="255"/>
      <c r="FSN97" s="255"/>
      <c r="FSO97" s="255"/>
      <c r="FSP97" s="255"/>
      <c r="FSQ97" s="255"/>
      <c r="FSR97" s="255"/>
      <c r="FSS97" s="255"/>
      <c r="FST97" s="255"/>
      <c r="FSU97" s="255"/>
      <c r="FSV97" s="255"/>
      <c r="FSW97" s="255"/>
      <c r="FSX97" s="255"/>
      <c r="FSY97" s="255"/>
      <c r="FSZ97" s="255"/>
      <c r="FTA97" s="255"/>
      <c r="FTB97" s="255"/>
      <c r="FTC97" s="255"/>
      <c r="FTD97" s="255"/>
      <c r="FTE97" s="255"/>
      <c r="FTF97" s="255"/>
      <c r="FTG97" s="255"/>
      <c r="FTH97" s="255"/>
      <c r="FTI97" s="255"/>
      <c r="FTJ97" s="255"/>
      <c r="FTK97" s="255"/>
      <c r="FTL97" s="255"/>
      <c r="FTM97" s="255"/>
      <c r="FTN97" s="255"/>
      <c r="FTO97" s="255"/>
      <c r="FTP97" s="255"/>
      <c r="FTQ97" s="255"/>
      <c r="FTR97" s="255"/>
      <c r="FTS97" s="255"/>
      <c r="FTT97" s="255"/>
      <c r="FTU97" s="255"/>
      <c r="FTV97" s="255"/>
      <c r="FTW97" s="255"/>
      <c r="FTX97" s="255"/>
      <c r="FTY97" s="255"/>
      <c r="FTZ97" s="255"/>
      <c r="FUA97" s="255"/>
      <c r="FUB97" s="255"/>
      <c r="FUC97" s="255"/>
      <c r="FUD97" s="255"/>
      <c r="FUE97" s="255"/>
      <c r="FUF97" s="255"/>
      <c r="FUG97" s="255"/>
      <c r="FUH97" s="255"/>
      <c r="FUI97" s="255"/>
      <c r="FUJ97" s="255"/>
      <c r="FUK97" s="255"/>
      <c r="FUL97" s="255"/>
      <c r="FUM97" s="255"/>
      <c r="FUN97" s="255"/>
      <c r="FUO97" s="255"/>
      <c r="FUP97" s="255"/>
      <c r="FUQ97" s="255"/>
      <c r="FUR97" s="255"/>
      <c r="FUS97" s="255"/>
      <c r="FUT97" s="255"/>
      <c r="FUU97" s="255"/>
      <c r="FUV97" s="255"/>
      <c r="FUW97" s="255"/>
      <c r="FUX97" s="255"/>
      <c r="FUY97" s="255"/>
      <c r="FUZ97" s="255"/>
      <c r="FVA97" s="255"/>
      <c r="FVB97" s="255"/>
      <c r="FVC97" s="255"/>
      <c r="FVD97" s="255"/>
      <c r="FVE97" s="255"/>
      <c r="FVF97" s="255"/>
      <c r="FVG97" s="255"/>
      <c r="FVH97" s="255"/>
      <c r="FVI97" s="255"/>
      <c r="FVJ97" s="255"/>
      <c r="FVK97" s="255"/>
      <c r="FVL97" s="255"/>
      <c r="FVM97" s="255"/>
      <c r="FVN97" s="255"/>
      <c r="FVO97" s="255"/>
      <c r="FVP97" s="255"/>
      <c r="FVQ97" s="255"/>
      <c r="FVR97" s="255"/>
      <c r="FVS97" s="255"/>
      <c r="FVT97" s="255"/>
      <c r="FVU97" s="255"/>
      <c r="FVV97" s="255"/>
      <c r="FVW97" s="255"/>
      <c r="FVX97" s="255"/>
      <c r="FVY97" s="255"/>
      <c r="FVZ97" s="255"/>
      <c r="FWA97" s="255"/>
      <c r="FWB97" s="255"/>
      <c r="FWC97" s="255"/>
      <c r="FWD97" s="255"/>
      <c r="FWE97" s="255"/>
      <c r="FWF97" s="255"/>
      <c r="FWG97" s="255"/>
      <c r="FWH97" s="255"/>
      <c r="FWI97" s="255"/>
      <c r="FWJ97" s="255"/>
      <c r="FWK97" s="255"/>
      <c r="FWL97" s="255"/>
      <c r="FWM97" s="255"/>
      <c r="FWN97" s="255"/>
      <c r="FWO97" s="255"/>
      <c r="FWP97" s="255"/>
      <c r="FWQ97" s="255"/>
      <c r="FWR97" s="255"/>
      <c r="FWS97" s="255"/>
      <c r="FWT97" s="255"/>
      <c r="FWU97" s="255"/>
      <c r="FWV97" s="255"/>
      <c r="FWW97" s="255"/>
      <c r="FWX97" s="255"/>
      <c r="FWY97" s="255"/>
      <c r="FWZ97" s="255"/>
      <c r="FXA97" s="255"/>
      <c r="FXB97" s="255"/>
      <c r="FXC97" s="255"/>
      <c r="FXD97" s="255"/>
      <c r="FXE97" s="255"/>
      <c r="FXF97" s="255"/>
      <c r="FXG97" s="255"/>
      <c r="FXH97" s="255"/>
      <c r="FXI97" s="255"/>
      <c r="FXJ97" s="255"/>
      <c r="FXK97" s="255"/>
      <c r="FXL97" s="255"/>
      <c r="FXM97" s="255"/>
      <c r="FXN97" s="255"/>
      <c r="FXO97" s="255"/>
      <c r="FXP97" s="255"/>
      <c r="FXQ97" s="255"/>
      <c r="FXR97" s="255"/>
      <c r="FXS97" s="255"/>
      <c r="FXT97" s="255"/>
      <c r="FXU97" s="255"/>
      <c r="FXV97" s="255"/>
      <c r="FXW97" s="255"/>
      <c r="FXX97" s="255"/>
      <c r="FXY97" s="255"/>
      <c r="FXZ97" s="255"/>
      <c r="FYA97" s="255"/>
      <c r="FYB97" s="255"/>
      <c r="FYC97" s="255"/>
      <c r="FYD97" s="255"/>
      <c r="FYE97" s="255"/>
      <c r="FYF97" s="255"/>
      <c r="FYG97" s="255"/>
      <c r="FYH97" s="255"/>
      <c r="FYI97" s="255"/>
      <c r="FYJ97" s="255"/>
      <c r="FYK97" s="255"/>
      <c r="FYL97" s="255"/>
      <c r="FYM97" s="255"/>
      <c r="FYN97" s="255"/>
      <c r="FYO97" s="255"/>
      <c r="FYP97" s="255"/>
      <c r="FYQ97" s="255"/>
      <c r="FYR97" s="255"/>
      <c r="FYS97" s="255"/>
      <c r="FYT97" s="255"/>
      <c r="FYU97" s="255"/>
      <c r="FYV97" s="255"/>
      <c r="FYW97" s="255"/>
      <c r="FYX97" s="255"/>
      <c r="FYY97" s="255"/>
      <c r="FYZ97" s="255"/>
      <c r="FZA97" s="255"/>
      <c r="FZB97" s="255"/>
      <c r="FZC97" s="255"/>
      <c r="FZD97" s="255"/>
      <c r="FZE97" s="255"/>
      <c r="FZF97" s="255"/>
      <c r="FZG97" s="255"/>
      <c r="FZH97" s="255"/>
      <c r="FZI97" s="255"/>
      <c r="FZJ97" s="255"/>
      <c r="FZK97" s="255"/>
      <c r="FZL97" s="255"/>
      <c r="FZM97" s="255"/>
      <c r="FZN97" s="255"/>
      <c r="FZO97" s="255"/>
      <c r="FZP97" s="255"/>
      <c r="FZQ97" s="255"/>
      <c r="FZR97" s="255"/>
      <c r="FZS97" s="255"/>
      <c r="FZT97" s="255"/>
      <c r="FZU97" s="255"/>
      <c r="FZV97" s="255"/>
      <c r="FZW97" s="255"/>
      <c r="FZX97" s="255"/>
      <c r="FZY97" s="255"/>
      <c r="FZZ97" s="255"/>
      <c r="GAA97" s="255"/>
      <c r="GAB97" s="255"/>
      <c r="GAC97" s="255"/>
      <c r="GAD97" s="255"/>
      <c r="GAE97" s="255"/>
      <c r="GAF97" s="255"/>
      <c r="GAG97" s="255"/>
      <c r="GAH97" s="255"/>
      <c r="GAI97" s="255"/>
      <c r="GAJ97" s="255"/>
      <c r="GAK97" s="255"/>
      <c r="GAL97" s="255"/>
      <c r="GAM97" s="255"/>
      <c r="GAN97" s="255"/>
      <c r="GAO97" s="255"/>
      <c r="GAP97" s="255"/>
      <c r="GAQ97" s="255"/>
      <c r="GAR97" s="255"/>
      <c r="GAS97" s="255"/>
      <c r="GAT97" s="255"/>
      <c r="GAU97" s="255"/>
      <c r="GAV97" s="255"/>
      <c r="GAW97" s="255"/>
      <c r="GAX97" s="255"/>
      <c r="GAY97" s="255"/>
      <c r="GAZ97" s="255"/>
      <c r="GBA97" s="255"/>
      <c r="GBB97" s="255"/>
      <c r="GBC97" s="255"/>
      <c r="GBD97" s="255"/>
      <c r="GBE97" s="255"/>
      <c r="GBF97" s="255"/>
      <c r="GBG97" s="255"/>
      <c r="GBH97" s="255"/>
      <c r="GBI97" s="255"/>
      <c r="GBJ97" s="255"/>
      <c r="GBK97" s="255"/>
      <c r="GBL97" s="255"/>
      <c r="GBM97" s="255"/>
      <c r="GBN97" s="255"/>
      <c r="GBO97" s="255"/>
      <c r="GBP97" s="255"/>
      <c r="GBQ97" s="255"/>
      <c r="GBR97" s="255"/>
      <c r="GBS97" s="255"/>
      <c r="GBT97" s="255"/>
      <c r="GBU97" s="255"/>
      <c r="GBV97" s="255"/>
      <c r="GBW97" s="255"/>
      <c r="GBX97" s="255"/>
      <c r="GBY97" s="255"/>
      <c r="GBZ97" s="255"/>
      <c r="GCA97" s="255"/>
      <c r="GCB97" s="255"/>
      <c r="GCC97" s="255"/>
      <c r="GCD97" s="255"/>
      <c r="GCE97" s="255"/>
      <c r="GCF97" s="255"/>
      <c r="GCG97" s="255"/>
      <c r="GCH97" s="255"/>
      <c r="GCI97" s="255"/>
      <c r="GCJ97" s="255"/>
      <c r="GCK97" s="255"/>
      <c r="GCL97" s="255"/>
      <c r="GCM97" s="255"/>
      <c r="GCN97" s="255"/>
      <c r="GCO97" s="255"/>
      <c r="GCP97" s="255"/>
      <c r="GCQ97" s="255"/>
      <c r="GCR97" s="255"/>
      <c r="GCS97" s="255"/>
      <c r="GCT97" s="255"/>
      <c r="GCU97" s="255"/>
      <c r="GCV97" s="255"/>
      <c r="GCW97" s="255"/>
      <c r="GCX97" s="255"/>
      <c r="GCY97" s="255"/>
      <c r="GCZ97" s="255"/>
      <c r="GDA97" s="255"/>
      <c r="GDB97" s="255"/>
      <c r="GDC97" s="255"/>
      <c r="GDD97" s="255"/>
      <c r="GDE97" s="255"/>
      <c r="GDF97" s="255"/>
      <c r="GDG97" s="255"/>
      <c r="GDH97" s="255"/>
      <c r="GDI97" s="255"/>
      <c r="GDJ97" s="255"/>
      <c r="GDK97" s="255"/>
      <c r="GDL97" s="255"/>
      <c r="GDM97" s="255"/>
      <c r="GDN97" s="255"/>
      <c r="GDO97" s="255"/>
      <c r="GDP97" s="255"/>
      <c r="GDQ97" s="255"/>
      <c r="GDR97" s="255"/>
      <c r="GDS97" s="255"/>
      <c r="GDT97" s="255"/>
      <c r="GDU97" s="255"/>
      <c r="GDV97" s="255"/>
      <c r="GDW97" s="255"/>
      <c r="GDX97" s="255"/>
      <c r="GDY97" s="255"/>
      <c r="GDZ97" s="255"/>
      <c r="GEA97" s="255"/>
      <c r="GEB97" s="255"/>
      <c r="GEC97" s="255"/>
      <c r="GED97" s="255"/>
      <c r="GEE97" s="255"/>
      <c r="GEF97" s="255"/>
      <c r="GEG97" s="255"/>
      <c r="GEH97" s="255"/>
      <c r="GEI97" s="255"/>
      <c r="GEJ97" s="255"/>
      <c r="GEK97" s="255"/>
      <c r="GEL97" s="255"/>
      <c r="GEM97" s="255"/>
      <c r="GEN97" s="255"/>
      <c r="GEO97" s="255"/>
      <c r="GEP97" s="255"/>
      <c r="GEQ97" s="255"/>
      <c r="GER97" s="255"/>
      <c r="GES97" s="255"/>
      <c r="GET97" s="255"/>
      <c r="GEU97" s="255"/>
      <c r="GEV97" s="255"/>
      <c r="GEW97" s="255"/>
      <c r="GEX97" s="255"/>
      <c r="GEY97" s="255"/>
      <c r="GEZ97" s="255"/>
      <c r="GFA97" s="255"/>
      <c r="GFB97" s="255"/>
      <c r="GFC97" s="255"/>
      <c r="GFD97" s="255"/>
      <c r="GFE97" s="255"/>
      <c r="GFF97" s="255"/>
      <c r="GFG97" s="255"/>
      <c r="GFH97" s="255"/>
      <c r="GFI97" s="255"/>
      <c r="GFJ97" s="255"/>
      <c r="GFK97" s="255"/>
      <c r="GFL97" s="255"/>
      <c r="GFM97" s="255"/>
      <c r="GFN97" s="255"/>
      <c r="GFO97" s="255"/>
      <c r="GFP97" s="255"/>
      <c r="GFQ97" s="255"/>
      <c r="GFR97" s="255"/>
      <c r="GFS97" s="255"/>
      <c r="GFT97" s="255"/>
      <c r="GFU97" s="255"/>
      <c r="GFV97" s="255"/>
      <c r="GFW97" s="255"/>
      <c r="GFX97" s="255"/>
      <c r="GFY97" s="255"/>
      <c r="GFZ97" s="255"/>
      <c r="GGA97" s="255"/>
      <c r="GGB97" s="255"/>
      <c r="GGC97" s="255"/>
      <c r="GGD97" s="255"/>
      <c r="GGE97" s="255"/>
      <c r="GGF97" s="255"/>
      <c r="GGG97" s="255"/>
      <c r="GGH97" s="255"/>
      <c r="GGI97" s="255"/>
      <c r="GGJ97" s="255"/>
      <c r="GGK97" s="255"/>
      <c r="GGL97" s="255"/>
      <c r="GGM97" s="255"/>
      <c r="GGN97" s="255"/>
      <c r="GGO97" s="255"/>
      <c r="GGP97" s="255"/>
      <c r="GGQ97" s="255"/>
      <c r="GGR97" s="255"/>
      <c r="GGS97" s="255"/>
      <c r="GGT97" s="255"/>
      <c r="GGU97" s="255"/>
      <c r="GGV97" s="255"/>
      <c r="GGW97" s="255"/>
      <c r="GGX97" s="255"/>
      <c r="GGY97" s="255"/>
      <c r="GGZ97" s="255"/>
      <c r="GHA97" s="255"/>
      <c r="GHB97" s="255"/>
      <c r="GHC97" s="255"/>
      <c r="GHD97" s="255"/>
      <c r="GHE97" s="255"/>
      <c r="GHF97" s="255"/>
      <c r="GHG97" s="255"/>
      <c r="GHH97" s="255"/>
      <c r="GHI97" s="255"/>
      <c r="GHJ97" s="255"/>
      <c r="GHK97" s="255"/>
      <c r="GHL97" s="255"/>
      <c r="GHM97" s="255"/>
      <c r="GHN97" s="255"/>
      <c r="GHO97" s="255"/>
      <c r="GHP97" s="255"/>
      <c r="GHQ97" s="255"/>
      <c r="GHR97" s="255"/>
      <c r="GHS97" s="255"/>
      <c r="GHT97" s="255"/>
      <c r="GHU97" s="255"/>
      <c r="GHV97" s="255"/>
      <c r="GHW97" s="255"/>
      <c r="GHX97" s="255"/>
      <c r="GHY97" s="255"/>
      <c r="GHZ97" s="255"/>
      <c r="GIA97" s="255"/>
      <c r="GIB97" s="255"/>
      <c r="GIC97" s="255"/>
      <c r="GID97" s="255"/>
      <c r="GIE97" s="255"/>
      <c r="GIF97" s="255"/>
      <c r="GIG97" s="255"/>
      <c r="GIH97" s="255"/>
      <c r="GII97" s="255"/>
      <c r="GIJ97" s="255"/>
      <c r="GIK97" s="255"/>
      <c r="GIL97" s="255"/>
      <c r="GIM97" s="255"/>
      <c r="GIN97" s="255"/>
      <c r="GIO97" s="255"/>
      <c r="GIP97" s="255"/>
      <c r="GIQ97" s="255"/>
      <c r="GIR97" s="255"/>
      <c r="GIS97" s="255"/>
      <c r="GIT97" s="255"/>
      <c r="GIU97" s="255"/>
      <c r="GIV97" s="255"/>
      <c r="GIW97" s="255"/>
      <c r="GIX97" s="255"/>
      <c r="GIY97" s="255"/>
      <c r="GIZ97" s="255"/>
      <c r="GJA97" s="255"/>
      <c r="GJB97" s="255"/>
      <c r="GJC97" s="255"/>
      <c r="GJD97" s="255"/>
      <c r="GJE97" s="255"/>
      <c r="GJF97" s="255"/>
      <c r="GJG97" s="255"/>
      <c r="GJH97" s="255"/>
      <c r="GJI97" s="255"/>
      <c r="GJJ97" s="255"/>
      <c r="GJK97" s="255"/>
      <c r="GJL97" s="255"/>
      <c r="GJM97" s="255"/>
      <c r="GJN97" s="255"/>
      <c r="GJO97" s="255"/>
      <c r="GJP97" s="255"/>
      <c r="GJQ97" s="255"/>
      <c r="GJR97" s="255"/>
      <c r="GJS97" s="255"/>
      <c r="GJT97" s="255"/>
      <c r="GJU97" s="255"/>
      <c r="GJV97" s="255"/>
      <c r="GJW97" s="255"/>
      <c r="GJX97" s="255"/>
      <c r="GJY97" s="255"/>
      <c r="GJZ97" s="255"/>
      <c r="GKA97" s="255"/>
      <c r="GKB97" s="255"/>
      <c r="GKC97" s="255"/>
      <c r="GKD97" s="255"/>
      <c r="GKE97" s="255"/>
      <c r="GKF97" s="255"/>
      <c r="GKG97" s="255"/>
      <c r="GKH97" s="255"/>
      <c r="GKI97" s="255"/>
      <c r="GKJ97" s="255"/>
      <c r="GKK97" s="255"/>
      <c r="GKL97" s="255"/>
      <c r="GKM97" s="255"/>
      <c r="GKN97" s="255"/>
      <c r="GKO97" s="255"/>
      <c r="GKP97" s="255"/>
      <c r="GKQ97" s="255"/>
      <c r="GKR97" s="255"/>
      <c r="GKS97" s="255"/>
      <c r="GKT97" s="255"/>
      <c r="GKU97" s="255"/>
      <c r="GKV97" s="255"/>
      <c r="GKW97" s="255"/>
      <c r="GKX97" s="255"/>
      <c r="GKY97" s="255"/>
      <c r="GKZ97" s="255"/>
      <c r="GLA97" s="255"/>
      <c r="GLB97" s="255"/>
      <c r="GLC97" s="255"/>
      <c r="GLD97" s="255"/>
      <c r="GLE97" s="255"/>
      <c r="GLF97" s="255"/>
      <c r="GLG97" s="255"/>
      <c r="GLH97" s="255"/>
      <c r="GLI97" s="255"/>
      <c r="GLJ97" s="255"/>
      <c r="GLK97" s="255"/>
      <c r="GLL97" s="255"/>
      <c r="GLM97" s="255"/>
      <c r="GLN97" s="255"/>
      <c r="GLO97" s="255"/>
      <c r="GLP97" s="255"/>
      <c r="GLQ97" s="255"/>
      <c r="GLR97" s="255"/>
      <c r="GLS97" s="255"/>
      <c r="GLT97" s="255"/>
      <c r="GLU97" s="255"/>
      <c r="GLV97" s="255"/>
      <c r="GLW97" s="255"/>
      <c r="GLX97" s="255"/>
      <c r="GLY97" s="255"/>
      <c r="GLZ97" s="255"/>
      <c r="GMA97" s="255"/>
      <c r="GMB97" s="255"/>
      <c r="GMC97" s="255"/>
      <c r="GMD97" s="255"/>
      <c r="GME97" s="255"/>
      <c r="GMF97" s="255"/>
      <c r="GMG97" s="255"/>
      <c r="GMH97" s="255"/>
      <c r="GMI97" s="255"/>
      <c r="GMJ97" s="255"/>
      <c r="GMK97" s="255"/>
      <c r="GML97" s="255"/>
      <c r="GMM97" s="255"/>
      <c r="GMN97" s="255"/>
      <c r="GMO97" s="255"/>
      <c r="GMP97" s="255"/>
      <c r="GMQ97" s="255"/>
      <c r="GMR97" s="255"/>
      <c r="GMS97" s="255"/>
      <c r="GMT97" s="255"/>
      <c r="GMU97" s="255"/>
      <c r="GMV97" s="255"/>
      <c r="GMW97" s="255"/>
      <c r="GMX97" s="255"/>
      <c r="GMY97" s="255"/>
      <c r="GMZ97" s="255"/>
      <c r="GNA97" s="255"/>
      <c r="GNB97" s="255"/>
      <c r="GNC97" s="255"/>
      <c r="GND97" s="255"/>
      <c r="GNE97" s="255"/>
      <c r="GNF97" s="255"/>
      <c r="GNG97" s="255"/>
      <c r="GNH97" s="255"/>
      <c r="GNI97" s="255"/>
      <c r="GNJ97" s="255"/>
      <c r="GNK97" s="255"/>
      <c r="GNL97" s="255"/>
      <c r="GNM97" s="255"/>
      <c r="GNN97" s="255"/>
      <c r="GNO97" s="255"/>
      <c r="GNP97" s="255"/>
      <c r="GNQ97" s="255"/>
      <c r="GNR97" s="255"/>
      <c r="GNS97" s="255"/>
      <c r="GNT97" s="255"/>
      <c r="GNU97" s="255"/>
      <c r="GNV97" s="255"/>
      <c r="GNW97" s="255"/>
      <c r="GNX97" s="255"/>
      <c r="GNY97" s="255"/>
      <c r="GNZ97" s="255"/>
      <c r="GOA97" s="255"/>
      <c r="GOB97" s="255"/>
      <c r="GOC97" s="255"/>
      <c r="GOD97" s="255"/>
      <c r="GOE97" s="255"/>
      <c r="GOF97" s="255"/>
      <c r="GOG97" s="255"/>
      <c r="GOH97" s="255"/>
      <c r="GOI97" s="255"/>
      <c r="GOJ97" s="255"/>
      <c r="GOK97" s="255"/>
      <c r="GOL97" s="255"/>
      <c r="GOM97" s="255"/>
      <c r="GON97" s="255"/>
      <c r="GOO97" s="255"/>
      <c r="GOP97" s="255"/>
      <c r="GOQ97" s="255"/>
      <c r="GOR97" s="255"/>
      <c r="GOS97" s="255"/>
      <c r="GOT97" s="255"/>
      <c r="GOU97" s="255"/>
      <c r="GOV97" s="255"/>
      <c r="GOW97" s="255"/>
      <c r="GOX97" s="255"/>
      <c r="GOY97" s="255"/>
      <c r="GOZ97" s="255"/>
      <c r="GPA97" s="255"/>
      <c r="GPB97" s="255"/>
      <c r="GPC97" s="255"/>
      <c r="GPD97" s="255"/>
      <c r="GPE97" s="255"/>
      <c r="GPF97" s="255"/>
      <c r="GPG97" s="255"/>
      <c r="GPH97" s="255"/>
      <c r="GPI97" s="255"/>
      <c r="GPJ97" s="255"/>
      <c r="GPK97" s="255"/>
      <c r="GPL97" s="255"/>
      <c r="GPM97" s="255"/>
      <c r="GPN97" s="255"/>
      <c r="GPO97" s="255"/>
      <c r="GPP97" s="255"/>
      <c r="GPQ97" s="255"/>
      <c r="GPR97" s="255"/>
      <c r="GPS97" s="255"/>
      <c r="GPT97" s="255"/>
      <c r="GPU97" s="255"/>
      <c r="GPV97" s="255"/>
      <c r="GPW97" s="255"/>
      <c r="GPX97" s="255"/>
      <c r="GPY97" s="255"/>
      <c r="GPZ97" s="255"/>
      <c r="GQA97" s="255"/>
      <c r="GQB97" s="255"/>
      <c r="GQC97" s="255"/>
      <c r="GQD97" s="255"/>
      <c r="GQE97" s="255"/>
      <c r="GQF97" s="255"/>
      <c r="GQG97" s="255"/>
      <c r="GQH97" s="255"/>
      <c r="GQI97" s="255"/>
      <c r="GQJ97" s="255"/>
      <c r="GQK97" s="255"/>
      <c r="GQL97" s="255"/>
      <c r="GQM97" s="255"/>
      <c r="GQN97" s="255"/>
      <c r="GQO97" s="255"/>
      <c r="GQP97" s="255"/>
      <c r="GQQ97" s="255"/>
      <c r="GQR97" s="255"/>
      <c r="GQS97" s="255"/>
      <c r="GQT97" s="255"/>
      <c r="GQU97" s="255"/>
      <c r="GQV97" s="255"/>
      <c r="GQW97" s="255"/>
      <c r="GQX97" s="255"/>
      <c r="GQY97" s="255"/>
      <c r="GQZ97" s="255"/>
      <c r="GRA97" s="255"/>
      <c r="GRB97" s="255"/>
      <c r="GRC97" s="255"/>
      <c r="GRD97" s="255"/>
      <c r="GRE97" s="255"/>
      <c r="GRF97" s="255"/>
      <c r="GRG97" s="255"/>
      <c r="GRH97" s="255"/>
      <c r="GRI97" s="255"/>
      <c r="GRJ97" s="255"/>
      <c r="GRK97" s="255"/>
      <c r="GRL97" s="255"/>
      <c r="GRM97" s="255"/>
      <c r="GRN97" s="255"/>
      <c r="GRO97" s="255"/>
      <c r="GRP97" s="255"/>
      <c r="GRQ97" s="255"/>
      <c r="GRR97" s="255"/>
      <c r="GRS97" s="255"/>
      <c r="GRT97" s="255"/>
      <c r="GRU97" s="255"/>
      <c r="GRV97" s="255"/>
      <c r="GRW97" s="255"/>
      <c r="GRX97" s="255"/>
      <c r="GRY97" s="255"/>
      <c r="GRZ97" s="255"/>
      <c r="GSA97" s="255"/>
      <c r="GSB97" s="255"/>
      <c r="GSC97" s="255"/>
      <c r="GSD97" s="255"/>
      <c r="GSE97" s="255"/>
      <c r="GSF97" s="255"/>
      <c r="GSG97" s="255"/>
      <c r="GSH97" s="255"/>
      <c r="GSI97" s="255"/>
      <c r="GSJ97" s="255"/>
      <c r="GSK97" s="255"/>
      <c r="GSL97" s="255"/>
      <c r="GSM97" s="255"/>
      <c r="GSN97" s="255"/>
      <c r="GSO97" s="255"/>
      <c r="GSP97" s="255"/>
      <c r="GSQ97" s="255"/>
      <c r="GSR97" s="255"/>
      <c r="GSS97" s="255"/>
      <c r="GST97" s="255"/>
      <c r="GSU97" s="255"/>
      <c r="GSV97" s="255"/>
      <c r="GSW97" s="255"/>
      <c r="GSX97" s="255"/>
      <c r="GSY97" s="255"/>
      <c r="GSZ97" s="255"/>
      <c r="GTA97" s="255"/>
      <c r="GTB97" s="255"/>
      <c r="GTC97" s="255"/>
      <c r="GTD97" s="255"/>
      <c r="GTE97" s="255"/>
      <c r="GTF97" s="255"/>
      <c r="GTG97" s="255"/>
      <c r="GTH97" s="255"/>
      <c r="GTI97" s="255"/>
      <c r="GTJ97" s="255"/>
      <c r="GTK97" s="255"/>
      <c r="GTL97" s="255"/>
      <c r="GTM97" s="255"/>
      <c r="GTN97" s="255"/>
      <c r="GTO97" s="255"/>
      <c r="GTP97" s="255"/>
      <c r="GTQ97" s="255"/>
      <c r="GTR97" s="255"/>
      <c r="GTS97" s="255"/>
      <c r="GTT97" s="255"/>
      <c r="GTU97" s="255"/>
      <c r="GTV97" s="255"/>
      <c r="GTW97" s="255"/>
      <c r="GTX97" s="255"/>
      <c r="GTY97" s="255"/>
      <c r="GTZ97" s="255"/>
      <c r="GUA97" s="255"/>
      <c r="GUB97" s="255"/>
      <c r="GUC97" s="255"/>
      <c r="GUD97" s="255"/>
      <c r="GUE97" s="255"/>
      <c r="GUF97" s="255"/>
      <c r="GUG97" s="255"/>
      <c r="GUH97" s="255"/>
      <c r="GUI97" s="255"/>
      <c r="GUJ97" s="255"/>
      <c r="GUK97" s="255"/>
      <c r="GUL97" s="255"/>
      <c r="GUM97" s="255"/>
      <c r="GUN97" s="255"/>
      <c r="GUO97" s="255"/>
      <c r="GUP97" s="255"/>
      <c r="GUQ97" s="255"/>
      <c r="GUR97" s="255"/>
      <c r="GUS97" s="255"/>
      <c r="GUT97" s="255"/>
      <c r="GUU97" s="255"/>
      <c r="GUV97" s="255"/>
      <c r="GUW97" s="255"/>
      <c r="GUX97" s="255"/>
      <c r="GUY97" s="255"/>
      <c r="GUZ97" s="255"/>
      <c r="GVA97" s="255"/>
      <c r="GVB97" s="255"/>
      <c r="GVC97" s="255"/>
      <c r="GVD97" s="255"/>
      <c r="GVE97" s="255"/>
      <c r="GVF97" s="255"/>
      <c r="GVG97" s="255"/>
      <c r="GVH97" s="255"/>
      <c r="GVI97" s="255"/>
      <c r="GVJ97" s="255"/>
      <c r="GVK97" s="255"/>
      <c r="GVL97" s="255"/>
      <c r="GVM97" s="255"/>
      <c r="GVN97" s="255"/>
      <c r="GVO97" s="255"/>
      <c r="GVP97" s="255"/>
      <c r="GVQ97" s="255"/>
      <c r="GVR97" s="255"/>
      <c r="GVS97" s="255"/>
      <c r="GVT97" s="255"/>
      <c r="GVU97" s="255"/>
      <c r="GVV97" s="255"/>
      <c r="GVW97" s="255"/>
      <c r="GVX97" s="255"/>
      <c r="GVY97" s="255"/>
      <c r="GVZ97" s="255"/>
      <c r="GWA97" s="255"/>
      <c r="GWB97" s="255"/>
      <c r="GWC97" s="255"/>
      <c r="GWD97" s="255"/>
      <c r="GWE97" s="255"/>
      <c r="GWF97" s="255"/>
      <c r="GWG97" s="255"/>
      <c r="GWH97" s="255"/>
      <c r="GWI97" s="255"/>
      <c r="GWJ97" s="255"/>
      <c r="GWK97" s="255"/>
      <c r="GWL97" s="255"/>
      <c r="GWM97" s="255"/>
      <c r="GWN97" s="255"/>
      <c r="GWO97" s="255"/>
      <c r="GWP97" s="255"/>
      <c r="GWQ97" s="255"/>
      <c r="GWR97" s="255"/>
      <c r="GWS97" s="255"/>
      <c r="GWT97" s="255"/>
      <c r="GWU97" s="255"/>
      <c r="GWV97" s="255"/>
      <c r="GWW97" s="255"/>
      <c r="GWX97" s="255"/>
      <c r="GWY97" s="255"/>
      <c r="GWZ97" s="255"/>
      <c r="GXA97" s="255"/>
      <c r="GXB97" s="255"/>
      <c r="GXC97" s="255"/>
      <c r="GXD97" s="255"/>
      <c r="GXE97" s="255"/>
      <c r="GXF97" s="255"/>
      <c r="GXG97" s="255"/>
      <c r="GXH97" s="255"/>
      <c r="GXI97" s="255"/>
      <c r="GXJ97" s="255"/>
      <c r="GXK97" s="255"/>
      <c r="GXL97" s="255"/>
      <c r="GXM97" s="255"/>
      <c r="GXN97" s="255"/>
      <c r="GXO97" s="255"/>
      <c r="GXP97" s="255"/>
      <c r="GXQ97" s="255"/>
      <c r="GXR97" s="255"/>
      <c r="GXS97" s="255"/>
      <c r="GXT97" s="255"/>
      <c r="GXU97" s="255"/>
      <c r="GXV97" s="255"/>
      <c r="GXW97" s="255"/>
      <c r="GXX97" s="255"/>
      <c r="GXY97" s="255"/>
      <c r="GXZ97" s="255"/>
      <c r="GYA97" s="255"/>
      <c r="GYB97" s="255"/>
      <c r="GYC97" s="255"/>
      <c r="GYD97" s="255"/>
      <c r="GYE97" s="255"/>
      <c r="GYF97" s="255"/>
      <c r="GYG97" s="255"/>
      <c r="GYH97" s="255"/>
      <c r="GYI97" s="255"/>
      <c r="GYJ97" s="255"/>
      <c r="GYK97" s="255"/>
      <c r="GYL97" s="255"/>
      <c r="GYM97" s="255"/>
      <c r="GYN97" s="255"/>
      <c r="GYO97" s="255"/>
      <c r="GYP97" s="255"/>
      <c r="GYQ97" s="255"/>
      <c r="GYR97" s="255"/>
      <c r="GYS97" s="255"/>
      <c r="GYT97" s="255"/>
      <c r="GYU97" s="255"/>
      <c r="GYV97" s="255"/>
      <c r="GYW97" s="255"/>
      <c r="GYX97" s="255"/>
      <c r="GYY97" s="255"/>
      <c r="GYZ97" s="255"/>
      <c r="GZA97" s="255"/>
      <c r="GZB97" s="255"/>
      <c r="GZC97" s="255"/>
      <c r="GZD97" s="255"/>
      <c r="GZE97" s="255"/>
      <c r="GZF97" s="255"/>
      <c r="GZG97" s="255"/>
      <c r="GZH97" s="255"/>
      <c r="GZI97" s="255"/>
      <c r="GZJ97" s="255"/>
      <c r="GZK97" s="255"/>
      <c r="GZL97" s="255"/>
      <c r="GZM97" s="255"/>
      <c r="GZN97" s="255"/>
      <c r="GZO97" s="255"/>
      <c r="GZP97" s="255"/>
      <c r="GZQ97" s="255"/>
      <c r="GZR97" s="255"/>
      <c r="GZS97" s="255"/>
      <c r="GZT97" s="255"/>
      <c r="GZU97" s="255"/>
      <c r="GZV97" s="255"/>
      <c r="GZW97" s="255"/>
      <c r="GZX97" s="255"/>
      <c r="GZY97" s="255"/>
      <c r="GZZ97" s="255"/>
      <c r="HAA97" s="255"/>
      <c r="HAB97" s="255"/>
      <c r="HAC97" s="255"/>
      <c r="HAD97" s="255"/>
      <c r="HAE97" s="255"/>
      <c r="HAF97" s="255"/>
      <c r="HAG97" s="255"/>
      <c r="HAH97" s="255"/>
      <c r="HAI97" s="255"/>
      <c r="HAJ97" s="255"/>
      <c r="HAK97" s="255"/>
      <c r="HAL97" s="255"/>
      <c r="HAM97" s="255"/>
      <c r="HAN97" s="255"/>
      <c r="HAO97" s="255"/>
      <c r="HAP97" s="255"/>
      <c r="HAQ97" s="255"/>
      <c r="HAR97" s="255"/>
      <c r="HAS97" s="255"/>
      <c r="HAT97" s="255"/>
      <c r="HAU97" s="255"/>
      <c r="HAV97" s="255"/>
      <c r="HAW97" s="255"/>
      <c r="HAX97" s="255"/>
      <c r="HAY97" s="255"/>
      <c r="HAZ97" s="255"/>
      <c r="HBA97" s="255"/>
      <c r="HBB97" s="255"/>
      <c r="HBC97" s="255"/>
      <c r="HBD97" s="255"/>
      <c r="HBE97" s="255"/>
      <c r="HBF97" s="255"/>
      <c r="HBG97" s="255"/>
      <c r="HBH97" s="255"/>
      <c r="HBI97" s="255"/>
      <c r="HBJ97" s="255"/>
      <c r="HBK97" s="255"/>
      <c r="HBL97" s="255"/>
      <c r="HBM97" s="255"/>
      <c r="HBN97" s="255"/>
      <c r="HBO97" s="255"/>
      <c r="HBP97" s="255"/>
      <c r="HBQ97" s="255"/>
      <c r="HBR97" s="255"/>
      <c r="HBS97" s="255"/>
      <c r="HBT97" s="255"/>
      <c r="HBU97" s="255"/>
      <c r="HBV97" s="255"/>
      <c r="HBW97" s="255"/>
      <c r="HBX97" s="255"/>
      <c r="HBY97" s="255"/>
      <c r="HBZ97" s="255"/>
      <c r="HCA97" s="255"/>
      <c r="HCB97" s="255"/>
      <c r="HCC97" s="255"/>
      <c r="HCD97" s="255"/>
      <c r="HCE97" s="255"/>
      <c r="HCF97" s="255"/>
      <c r="HCG97" s="255"/>
      <c r="HCH97" s="255"/>
      <c r="HCI97" s="255"/>
      <c r="HCJ97" s="255"/>
      <c r="HCK97" s="255"/>
      <c r="HCL97" s="255"/>
      <c r="HCM97" s="255"/>
      <c r="HCN97" s="255"/>
      <c r="HCO97" s="255"/>
      <c r="HCP97" s="255"/>
      <c r="HCQ97" s="255"/>
      <c r="HCR97" s="255"/>
      <c r="HCS97" s="255"/>
      <c r="HCT97" s="255"/>
      <c r="HCU97" s="255"/>
      <c r="HCV97" s="255"/>
      <c r="HCW97" s="255"/>
      <c r="HCX97" s="255"/>
      <c r="HCY97" s="255"/>
      <c r="HCZ97" s="255"/>
      <c r="HDA97" s="255"/>
      <c r="HDB97" s="255"/>
      <c r="HDC97" s="255"/>
      <c r="HDD97" s="255"/>
      <c r="HDE97" s="255"/>
      <c r="HDF97" s="255"/>
      <c r="HDG97" s="255"/>
      <c r="HDH97" s="255"/>
      <c r="HDI97" s="255"/>
      <c r="HDJ97" s="255"/>
      <c r="HDK97" s="255"/>
      <c r="HDL97" s="255"/>
      <c r="HDM97" s="255"/>
      <c r="HDN97" s="255"/>
      <c r="HDO97" s="255"/>
      <c r="HDP97" s="255"/>
      <c r="HDQ97" s="255"/>
      <c r="HDR97" s="255"/>
      <c r="HDS97" s="255"/>
      <c r="HDT97" s="255"/>
      <c r="HDU97" s="255"/>
      <c r="HDV97" s="255"/>
      <c r="HDW97" s="255"/>
      <c r="HDX97" s="255"/>
      <c r="HDY97" s="255"/>
      <c r="HDZ97" s="255"/>
      <c r="HEA97" s="255"/>
      <c r="HEB97" s="255"/>
      <c r="HEC97" s="255"/>
      <c r="HED97" s="255"/>
      <c r="HEE97" s="255"/>
      <c r="HEF97" s="255"/>
      <c r="HEG97" s="255"/>
      <c r="HEH97" s="255"/>
      <c r="HEI97" s="255"/>
      <c r="HEJ97" s="255"/>
      <c r="HEK97" s="255"/>
      <c r="HEL97" s="255"/>
      <c r="HEM97" s="255"/>
      <c r="HEN97" s="255"/>
      <c r="HEO97" s="255"/>
      <c r="HEP97" s="255"/>
      <c r="HEQ97" s="255"/>
      <c r="HER97" s="255"/>
      <c r="HES97" s="255"/>
      <c r="HET97" s="255"/>
      <c r="HEU97" s="255"/>
      <c r="HEV97" s="255"/>
      <c r="HEW97" s="255"/>
      <c r="HEX97" s="255"/>
      <c r="HEY97" s="255"/>
      <c r="HEZ97" s="255"/>
      <c r="HFA97" s="255"/>
      <c r="HFB97" s="255"/>
      <c r="HFC97" s="255"/>
      <c r="HFD97" s="255"/>
      <c r="HFE97" s="255"/>
      <c r="HFF97" s="255"/>
      <c r="HFG97" s="255"/>
      <c r="HFH97" s="255"/>
      <c r="HFI97" s="255"/>
      <c r="HFJ97" s="255"/>
      <c r="HFK97" s="255"/>
      <c r="HFL97" s="255"/>
      <c r="HFM97" s="255"/>
      <c r="HFN97" s="255"/>
      <c r="HFO97" s="255"/>
      <c r="HFP97" s="255"/>
      <c r="HFQ97" s="255"/>
      <c r="HFR97" s="255"/>
      <c r="HFS97" s="255"/>
      <c r="HFT97" s="255"/>
      <c r="HFU97" s="255"/>
      <c r="HFV97" s="255"/>
      <c r="HFW97" s="255"/>
      <c r="HFX97" s="255"/>
      <c r="HFY97" s="255"/>
      <c r="HFZ97" s="255"/>
      <c r="HGA97" s="255"/>
      <c r="HGB97" s="255"/>
      <c r="HGC97" s="255"/>
      <c r="HGD97" s="255"/>
      <c r="HGE97" s="255"/>
      <c r="HGF97" s="255"/>
      <c r="HGG97" s="255"/>
      <c r="HGH97" s="255"/>
      <c r="HGI97" s="255"/>
      <c r="HGJ97" s="255"/>
      <c r="HGK97" s="255"/>
      <c r="HGL97" s="255"/>
      <c r="HGM97" s="255"/>
      <c r="HGN97" s="255"/>
      <c r="HGO97" s="255"/>
      <c r="HGP97" s="255"/>
      <c r="HGQ97" s="255"/>
      <c r="HGR97" s="255"/>
      <c r="HGS97" s="255"/>
      <c r="HGT97" s="255"/>
      <c r="HGU97" s="255"/>
      <c r="HGV97" s="255"/>
      <c r="HGW97" s="255"/>
      <c r="HGX97" s="255"/>
      <c r="HGY97" s="255"/>
      <c r="HGZ97" s="255"/>
      <c r="HHA97" s="255"/>
      <c r="HHB97" s="255"/>
      <c r="HHC97" s="255"/>
      <c r="HHD97" s="255"/>
      <c r="HHE97" s="255"/>
      <c r="HHF97" s="255"/>
      <c r="HHG97" s="255"/>
      <c r="HHH97" s="255"/>
      <c r="HHI97" s="255"/>
      <c r="HHJ97" s="255"/>
      <c r="HHK97" s="255"/>
      <c r="HHL97" s="255"/>
      <c r="HHM97" s="255"/>
      <c r="HHN97" s="255"/>
      <c r="HHO97" s="255"/>
      <c r="HHP97" s="255"/>
      <c r="HHQ97" s="255"/>
      <c r="HHR97" s="255"/>
      <c r="HHS97" s="255"/>
      <c r="HHT97" s="255"/>
      <c r="HHU97" s="255"/>
      <c r="HHV97" s="255"/>
      <c r="HHW97" s="255"/>
      <c r="HHX97" s="255"/>
      <c r="HHY97" s="255"/>
      <c r="HHZ97" s="255"/>
      <c r="HIA97" s="255"/>
      <c r="HIB97" s="255"/>
      <c r="HIC97" s="255"/>
      <c r="HID97" s="255"/>
      <c r="HIE97" s="255"/>
      <c r="HIF97" s="255"/>
      <c r="HIG97" s="255"/>
      <c r="HIH97" s="255"/>
      <c r="HII97" s="255"/>
      <c r="HIJ97" s="255"/>
      <c r="HIK97" s="255"/>
      <c r="HIL97" s="255"/>
      <c r="HIM97" s="255"/>
      <c r="HIN97" s="255"/>
      <c r="HIO97" s="255"/>
      <c r="HIP97" s="255"/>
      <c r="HIQ97" s="255"/>
      <c r="HIR97" s="255"/>
      <c r="HIS97" s="255"/>
      <c r="HIT97" s="255"/>
      <c r="HIU97" s="255"/>
      <c r="HIV97" s="255"/>
      <c r="HIW97" s="255"/>
      <c r="HIX97" s="255"/>
      <c r="HIY97" s="255"/>
      <c r="HIZ97" s="255"/>
      <c r="HJA97" s="255"/>
      <c r="HJB97" s="255"/>
      <c r="HJC97" s="255"/>
      <c r="HJD97" s="255"/>
      <c r="HJE97" s="255"/>
      <c r="HJF97" s="255"/>
      <c r="HJG97" s="255"/>
      <c r="HJH97" s="255"/>
      <c r="HJI97" s="255"/>
      <c r="HJJ97" s="255"/>
      <c r="HJK97" s="255"/>
      <c r="HJL97" s="255"/>
      <c r="HJM97" s="255"/>
      <c r="HJN97" s="255"/>
      <c r="HJO97" s="255"/>
      <c r="HJP97" s="255"/>
      <c r="HJQ97" s="255"/>
      <c r="HJR97" s="255"/>
      <c r="HJS97" s="255"/>
      <c r="HJT97" s="255"/>
      <c r="HJU97" s="255"/>
      <c r="HJV97" s="255"/>
      <c r="HJW97" s="255"/>
      <c r="HJX97" s="255"/>
      <c r="HJY97" s="255"/>
      <c r="HJZ97" s="255"/>
      <c r="HKA97" s="255"/>
      <c r="HKB97" s="255"/>
      <c r="HKC97" s="255"/>
      <c r="HKD97" s="255"/>
      <c r="HKE97" s="255"/>
      <c r="HKF97" s="255"/>
      <c r="HKG97" s="255"/>
      <c r="HKH97" s="255"/>
      <c r="HKI97" s="255"/>
      <c r="HKJ97" s="255"/>
      <c r="HKK97" s="255"/>
      <c r="HKL97" s="255"/>
      <c r="HKM97" s="255"/>
      <c r="HKN97" s="255"/>
      <c r="HKO97" s="255"/>
      <c r="HKP97" s="255"/>
      <c r="HKQ97" s="255"/>
      <c r="HKR97" s="255"/>
      <c r="HKS97" s="255"/>
      <c r="HKT97" s="255"/>
      <c r="HKU97" s="255"/>
      <c r="HKV97" s="255"/>
      <c r="HKW97" s="255"/>
      <c r="HKX97" s="255"/>
      <c r="HKY97" s="255"/>
      <c r="HKZ97" s="255"/>
      <c r="HLA97" s="255"/>
      <c r="HLB97" s="255"/>
      <c r="HLC97" s="255"/>
      <c r="HLD97" s="255"/>
      <c r="HLE97" s="255"/>
      <c r="HLF97" s="255"/>
      <c r="HLG97" s="255"/>
      <c r="HLH97" s="255"/>
      <c r="HLI97" s="255"/>
      <c r="HLJ97" s="255"/>
      <c r="HLK97" s="255"/>
      <c r="HLL97" s="255"/>
      <c r="HLM97" s="255"/>
      <c r="HLN97" s="255"/>
      <c r="HLO97" s="255"/>
      <c r="HLP97" s="255"/>
      <c r="HLQ97" s="255"/>
      <c r="HLR97" s="255"/>
      <c r="HLS97" s="255"/>
      <c r="HLT97" s="255"/>
      <c r="HLU97" s="255"/>
      <c r="HLV97" s="255"/>
      <c r="HLW97" s="255"/>
      <c r="HLX97" s="255"/>
      <c r="HLY97" s="255"/>
      <c r="HLZ97" s="255"/>
      <c r="HMA97" s="255"/>
      <c r="HMB97" s="255"/>
      <c r="HMC97" s="255"/>
      <c r="HMD97" s="255"/>
      <c r="HME97" s="255"/>
      <c r="HMF97" s="255"/>
      <c r="HMG97" s="255"/>
      <c r="HMH97" s="255"/>
      <c r="HMI97" s="255"/>
      <c r="HMJ97" s="255"/>
      <c r="HMK97" s="255"/>
      <c r="HML97" s="255"/>
      <c r="HMM97" s="255"/>
      <c r="HMN97" s="255"/>
      <c r="HMO97" s="255"/>
      <c r="HMP97" s="255"/>
      <c r="HMQ97" s="255"/>
      <c r="HMR97" s="255"/>
      <c r="HMS97" s="255"/>
      <c r="HMT97" s="255"/>
      <c r="HMU97" s="255"/>
      <c r="HMV97" s="255"/>
      <c r="HMW97" s="255"/>
      <c r="HMX97" s="255"/>
      <c r="HMY97" s="255"/>
      <c r="HMZ97" s="255"/>
      <c r="HNA97" s="255"/>
      <c r="HNB97" s="255"/>
      <c r="HNC97" s="255"/>
      <c r="HND97" s="255"/>
      <c r="HNE97" s="255"/>
      <c r="HNF97" s="255"/>
      <c r="HNG97" s="255"/>
      <c r="HNH97" s="255"/>
      <c r="HNI97" s="255"/>
      <c r="HNJ97" s="255"/>
      <c r="HNK97" s="255"/>
      <c r="HNL97" s="255"/>
      <c r="HNM97" s="255"/>
      <c r="HNN97" s="255"/>
      <c r="HNO97" s="255"/>
      <c r="HNP97" s="255"/>
      <c r="HNQ97" s="255"/>
      <c r="HNR97" s="255"/>
      <c r="HNS97" s="255"/>
      <c r="HNT97" s="255"/>
      <c r="HNU97" s="255"/>
      <c r="HNV97" s="255"/>
      <c r="HNW97" s="255"/>
      <c r="HNX97" s="255"/>
      <c r="HNY97" s="255"/>
      <c r="HNZ97" s="255"/>
      <c r="HOA97" s="255"/>
      <c r="HOB97" s="255"/>
      <c r="HOC97" s="255"/>
      <c r="HOD97" s="255"/>
      <c r="HOE97" s="255"/>
      <c r="HOF97" s="255"/>
      <c r="HOG97" s="255"/>
      <c r="HOH97" s="255"/>
      <c r="HOI97" s="255"/>
      <c r="HOJ97" s="255"/>
      <c r="HOK97" s="255"/>
      <c r="HOL97" s="255"/>
      <c r="HOM97" s="255"/>
      <c r="HON97" s="255"/>
      <c r="HOO97" s="255"/>
      <c r="HOP97" s="255"/>
      <c r="HOQ97" s="255"/>
      <c r="HOR97" s="255"/>
      <c r="HOS97" s="255"/>
      <c r="HOT97" s="255"/>
      <c r="HOU97" s="255"/>
      <c r="HOV97" s="255"/>
      <c r="HOW97" s="255"/>
      <c r="HOX97" s="255"/>
      <c r="HOY97" s="255"/>
      <c r="HOZ97" s="255"/>
      <c r="HPA97" s="255"/>
      <c r="HPB97" s="255"/>
      <c r="HPC97" s="255"/>
      <c r="HPD97" s="255"/>
      <c r="HPE97" s="255"/>
      <c r="HPF97" s="255"/>
      <c r="HPG97" s="255"/>
      <c r="HPH97" s="255"/>
      <c r="HPI97" s="255"/>
      <c r="HPJ97" s="255"/>
      <c r="HPK97" s="255"/>
      <c r="HPL97" s="255"/>
      <c r="HPM97" s="255"/>
      <c r="HPN97" s="255"/>
      <c r="HPO97" s="255"/>
      <c r="HPP97" s="255"/>
      <c r="HPQ97" s="255"/>
      <c r="HPR97" s="255"/>
      <c r="HPS97" s="255"/>
      <c r="HPT97" s="255"/>
      <c r="HPU97" s="255"/>
      <c r="HPV97" s="255"/>
      <c r="HPW97" s="255"/>
      <c r="HPX97" s="255"/>
      <c r="HPY97" s="255"/>
      <c r="HPZ97" s="255"/>
      <c r="HQA97" s="255"/>
      <c r="HQB97" s="255"/>
      <c r="HQC97" s="255"/>
      <c r="HQD97" s="255"/>
      <c r="HQE97" s="255"/>
      <c r="HQF97" s="255"/>
      <c r="HQG97" s="255"/>
      <c r="HQH97" s="255"/>
      <c r="HQI97" s="255"/>
      <c r="HQJ97" s="255"/>
      <c r="HQK97" s="255"/>
      <c r="HQL97" s="255"/>
      <c r="HQM97" s="255"/>
      <c r="HQN97" s="255"/>
      <c r="HQO97" s="255"/>
      <c r="HQP97" s="255"/>
      <c r="HQQ97" s="255"/>
      <c r="HQR97" s="255"/>
      <c r="HQS97" s="255"/>
      <c r="HQT97" s="255"/>
      <c r="HQU97" s="255"/>
      <c r="HQV97" s="255"/>
      <c r="HQW97" s="255"/>
      <c r="HQX97" s="255"/>
      <c r="HQY97" s="255"/>
      <c r="HQZ97" s="255"/>
      <c r="HRA97" s="255"/>
      <c r="HRB97" s="255"/>
      <c r="HRC97" s="255"/>
      <c r="HRD97" s="255"/>
      <c r="HRE97" s="255"/>
      <c r="HRF97" s="255"/>
      <c r="HRG97" s="255"/>
      <c r="HRH97" s="255"/>
      <c r="HRI97" s="255"/>
      <c r="HRJ97" s="255"/>
      <c r="HRK97" s="255"/>
      <c r="HRL97" s="255"/>
      <c r="HRM97" s="255"/>
      <c r="HRN97" s="255"/>
      <c r="HRO97" s="255"/>
      <c r="HRP97" s="255"/>
      <c r="HRQ97" s="255"/>
      <c r="HRR97" s="255"/>
      <c r="HRS97" s="255"/>
      <c r="HRT97" s="255"/>
      <c r="HRU97" s="255"/>
      <c r="HRV97" s="255"/>
      <c r="HRW97" s="255"/>
      <c r="HRX97" s="255"/>
      <c r="HRY97" s="255"/>
      <c r="HRZ97" s="255"/>
      <c r="HSA97" s="255"/>
      <c r="HSB97" s="255"/>
      <c r="HSC97" s="255"/>
      <c r="HSD97" s="255"/>
      <c r="HSE97" s="255"/>
      <c r="HSF97" s="255"/>
      <c r="HSG97" s="255"/>
      <c r="HSH97" s="255"/>
      <c r="HSI97" s="255"/>
      <c r="HSJ97" s="255"/>
      <c r="HSK97" s="255"/>
      <c r="HSL97" s="255"/>
      <c r="HSM97" s="255"/>
      <c r="HSN97" s="255"/>
      <c r="HSO97" s="255"/>
      <c r="HSP97" s="255"/>
      <c r="HSQ97" s="255"/>
      <c r="HSR97" s="255"/>
      <c r="HSS97" s="255"/>
      <c r="HST97" s="255"/>
      <c r="HSU97" s="255"/>
      <c r="HSV97" s="255"/>
      <c r="HSW97" s="255"/>
      <c r="HSX97" s="255"/>
      <c r="HSY97" s="255"/>
      <c r="HSZ97" s="255"/>
      <c r="HTA97" s="255"/>
      <c r="HTB97" s="255"/>
      <c r="HTC97" s="255"/>
      <c r="HTD97" s="255"/>
      <c r="HTE97" s="255"/>
      <c r="HTF97" s="255"/>
      <c r="HTG97" s="255"/>
      <c r="HTH97" s="255"/>
      <c r="HTI97" s="255"/>
      <c r="HTJ97" s="255"/>
      <c r="HTK97" s="255"/>
      <c r="HTL97" s="255"/>
      <c r="HTM97" s="255"/>
      <c r="HTN97" s="255"/>
      <c r="HTO97" s="255"/>
      <c r="HTP97" s="255"/>
      <c r="HTQ97" s="255"/>
      <c r="HTR97" s="255"/>
      <c r="HTS97" s="255"/>
      <c r="HTT97" s="255"/>
      <c r="HTU97" s="255"/>
      <c r="HTV97" s="255"/>
      <c r="HTW97" s="255"/>
      <c r="HTX97" s="255"/>
      <c r="HTY97" s="255"/>
      <c r="HTZ97" s="255"/>
      <c r="HUA97" s="255"/>
      <c r="HUB97" s="255"/>
      <c r="HUC97" s="255"/>
      <c r="HUD97" s="255"/>
      <c r="HUE97" s="255"/>
      <c r="HUF97" s="255"/>
      <c r="HUG97" s="255"/>
      <c r="HUH97" s="255"/>
      <c r="HUI97" s="255"/>
      <c r="HUJ97" s="255"/>
      <c r="HUK97" s="255"/>
      <c r="HUL97" s="255"/>
      <c r="HUM97" s="255"/>
      <c r="HUN97" s="255"/>
      <c r="HUO97" s="255"/>
      <c r="HUP97" s="255"/>
      <c r="HUQ97" s="255"/>
      <c r="HUR97" s="255"/>
      <c r="HUS97" s="255"/>
      <c r="HUT97" s="255"/>
      <c r="HUU97" s="255"/>
      <c r="HUV97" s="255"/>
      <c r="HUW97" s="255"/>
      <c r="HUX97" s="255"/>
      <c r="HUY97" s="255"/>
      <c r="HUZ97" s="255"/>
      <c r="HVA97" s="255"/>
      <c r="HVB97" s="255"/>
      <c r="HVC97" s="255"/>
      <c r="HVD97" s="255"/>
      <c r="HVE97" s="255"/>
      <c r="HVF97" s="255"/>
      <c r="HVG97" s="255"/>
      <c r="HVH97" s="255"/>
      <c r="HVI97" s="255"/>
      <c r="HVJ97" s="255"/>
      <c r="HVK97" s="255"/>
      <c r="HVL97" s="255"/>
      <c r="HVM97" s="255"/>
      <c r="HVN97" s="255"/>
      <c r="HVO97" s="255"/>
      <c r="HVP97" s="255"/>
      <c r="HVQ97" s="255"/>
      <c r="HVR97" s="255"/>
      <c r="HVS97" s="255"/>
      <c r="HVT97" s="255"/>
      <c r="HVU97" s="255"/>
      <c r="HVV97" s="255"/>
      <c r="HVW97" s="255"/>
      <c r="HVX97" s="255"/>
      <c r="HVY97" s="255"/>
      <c r="HVZ97" s="255"/>
      <c r="HWA97" s="255"/>
      <c r="HWB97" s="255"/>
      <c r="HWC97" s="255"/>
      <c r="HWD97" s="255"/>
      <c r="HWE97" s="255"/>
      <c r="HWF97" s="255"/>
      <c r="HWG97" s="255"/>
      <c r="HWH97" s="255"/>
      <c r="HWI97" s="255"/>
      <c r="HWJ97" s="255"/>
      <c r="HWK97" s="255"/>
      <c r="HWL97" s="255"/>
      <c r="HWM97" s="255"/>
      <c r="HWN97" s="255"/>
      <c r="HWO97" s="255"/>
      <c r="HWP97" s="255"/>
      <c r="HWQ97" s="255"/>
      <c r="HWR97" s="255"/>
      <c r="HWS97" s="255"/>
      <c r="HWT97" s="255"/>
      <c r="HWU97" s="255"/>
      <c r="HWV97" s="255"/>
      <c r="HWW97" s="255"/>
      <c r="HWX97" s="255"/>
      <c r="HWY97" s="255"/>
      <c r="HWZ97" s="255"/>
      <c r="HXA97" s="255"/>
      <c r="HXB97" s="255"/>
      <c r="HXC97" s="255"/>
      <c r="HXD97" s="255"/>
      <c r="HXE97" s="255"/>
      <c r="HXF97" s="255"/>
      <c r="HXG97" s="255"/>
      <c r="HXH97" s="255"/>
      <c r="HXI97" s="255"/>
      <c r="HXJ97" s="255"/>
      <c r="HXK97" s="255"/>
      <c r="HXL97" s="255"/>
      <c r="HXM97" s="255"/>
      <c r="HXN97" s="255"/>
      <c r="HXO97" s="255"/>
      <c r="HXP97" s="255"/>
      <c r="HXQ97" s="255"/>
      <c r="HXR97" s="255"/>
      <c r="HXS97" s="255"/>
      <c r="HXT97" s="255"/>
      <c r="HXU97" s="255"/>
      <c r="HXV97" s="255"/>
      <c r="HXW97" s="255"/>
      <c r="HXX97" s="255"/>
      <c r="HXY97" s="255"/>
      <c r="HXZ97" s="255"/>
      <c r="HYA97" s="255"/>
      <c r="HYB97" s="255"/>
      <c r="HYC97" s="255"/>
      <c r="HYD97" s="255"/>
      <c r="HYE97" s="255"/>
      <c r="HYF97" s="255"/>
      <c r="HYG97" s="255"/>
      <c r="HYH97" s="255"/>
      <c r="HYI97" s="255"/>
      <c r="HYJ97" s="255"/>
      <c r="HYK97" s="255"/>
      <c r="HYL97" s="255"/>
      <c r="HYM97" s="255"/>
      <c r="HYN97" s="255"/>
      <c r="HYO97" s="255"/>
      <c r="HYP97" s="255"/>
      <c r="HYQ97" s="255"/>
      <c r="HYR97" s="255"/>
      <c r="HYS97" s="255"/>
      <c r="HYT97" s="255"/>
      <c r="HYU97" s="255"/>
      <c r="HYV97" s="255"/>
      <c r="HYW97" s="255"/>
      <c r="HYX97" s="255"/>
      <c r="HYY97" s="255"/>
      <c r="HYZ97" s="255"/>
      <c r="HZA97" s="255"/>
      <c r="HZB97" s="255"/>
      <c r="HZC97" s="255"/>
      <c r="HZD97" s="255"/>
      <c r="HZE97" s="255"/>
      <c r="HZF97" s="255"/>
      <c r="HZG97" s="255"/>
      <c r="HZH97" s="255"/>
      <c r="HZI97" s="255"/>
      <c r="HZJ97" s="255"/>
      <c r="HZK97" s="255"/>
      <c r="HZL97" s="255"/>
      <c r="HZM97" s="255"/>
      <c r="HZN97" s="255"/>
      <c r="HZO97" s="255"/>
      <c r="HZP97" s="255"/>
      <c r="HZQ97" s="255"/>
      <c r="HZR97" s="255"/>
      <c r="HZS97" s="255"/>
      <c r="HZT97" s="255"/>
      <c r="HZU97" s="255"/>
      <c r="HZV97" s="255"/>
      <c r="HZW97" s="255"/>
      <c r="HZX97" s="255"/>
      <c r="HZY97" s="255"/>
      <c r="HZZ97" s="255"/>
      <c r="IAA97" s="255"/>
      <c r="IAB97" s="255"/>
      <c r="IAC97" s="255"/>
      <c r="IAD97" s="255"/>
      <c r="IAE97" s="255"/>
      <c r="IAF97" s="255"/>
      <c r="IAG97" s="255"/>
      <c r="IAH97" s="255"/>
      <c r="IAI97" s="255"/>
      <c r="IAJ97" s="255"/>
      <c r="IAK97" s="255"/>
      <c r="IAL97" s="255"/>
      <c r="IAM97" s="255"/>
      <c r="IAN97" s="255"/>
      <c r="IAO97" s="255"/>
      <c r="IAP97" s="255"/>
      <c r="IAQ97" s="255"/>
      <c r="IAR97" s="255"/>
      <c r="IAS97" s="255"/>
      <c r="IAT97" s="255"/>
      <c r="IAU97" s="255"/>
      <c r="IAV97" s="255"/>
      <c r="IAW97" s="255"/>
      <c r="IAX97" s="255"/>
      <c r="IAY97" s="255"/>
      <c r="IAZ97" s="255"/>
      <c r="IBA97" s="255"/>
      <c r="IBB97" s="255"/>
      <c r="IBC97" s="255"/>
      <c r="IBD97" s="255"/>
      <c r="IBE97" s="255"/>
      <c r="IBF97" s="255"/>
      <c r="IBG97" s="255"/>
      <c r="IBH97" s="255"/>
      <c r="IBI97" s="255"/>
      <c r="IBJ97" s="255"/>
      <c r="IBK97" s="255"/>
      <c r="IBL97" s="255"/>
      <c r="IBM97" s="255"/>
      <c r="IBN97" s="255"/>
      <c r="IBO97" s="255"/>
      <c r="IBP97" s="255"/>
      <c r="IBQ97" s="255"/>
      <c r="IBR97" s="255"/>
      <c r="IBS97" s="255"/>
      <c r="IBT97" s="255"/>
      <c r="IBU97" s="255"/>
      <c r="IBV97" s="255"/>
      <c r="IBW97" s="255"/>
      <c r="IBX97" s="255"/>
      <c r="IBY97" s="255"/>
      <c r="IBZ97" s="255"/>
      <c r="ICA97" s="255"/>
      <c r="ICB97" s="255"/>
      <c r="ICC97" s="255"/>
      <c r="ICD97" s="255"/>
      <c r="ICE97" s="255"/>
      <c r="ICF97" s="255"/>
      <c r="ICG97" s="255"/>
      <c r="ICH97" s="255"/>
      <c r="ICI97" s="255"/>
      <c r="ICJ97" s="255"/>
      <c r="ICK97" s="255"/>
      <c r="ICL97" s="255"/>
      <c r="ICM97" s="255"/>
      <c r="ICN97" s="255"/>
      <c r="ICO97" s="255"/>
      <c r="ICP97" s="255"/>
      <c r="ICQ97" s="255"/>
      <c r="ICR97" s="255"/>
      <c r="ICS97" s="255"/>
      <c r="ICT97" s="255"/>
      <c r="ICU97" s="255"/>
      <c r="ICV97" s="255"/>
      <c r="ICW97" s="255"/>
      <c r="ICX97" s="255"/>
      <c r="ICY97" s="255"/>
      <c r="ICZ97" s="255"/>
      <c r="IDA97" s="255"/>
      <c r="IDB97" s="255"/>
      <c r="IDC97" s="255"/>
      <c r="IDD97" s="255"/>
      <c r="IDE97" s="255"/>
      <c r="IDF97" s="255"/>
      <c r="IDG97" s="255"/>
      <c r="IDH97" s="255"/>
      <c r="IDI97" s="255"/>
      <c r="IDJ97" s="255"/>
      <c r="IDK97" s="255"/>
      <c r="IDL97" s="255"/>
      <c r="IDM97" s="255"/>
      <c r="IDN97" s="255"/>
      <c r="IDO97" s="255"/>
      <c r="IDP97" s="255"/>
      <c r="IDQ97" s="255"/>
      <c r="IDR97" s="255"/>
      <c r="IDS97" s="255"/>
      <c r="IDT97" s="255"/>
      <c r="IDU97" s="255"/>
      <c r="IDV97" s="255"/>
      <c r="IDW97" s="255"/>
      <c r="IDX97" s="255"/>
      <c r="IDY97" s="255"/>
      <c r="IDZ97" s="255"/>
      <c r="IEA97" s="255"/>
      <c r="IEB97" s="255"/>
      <c r="IEC97" s="255"/>
      <c r="IED97" s="255"/>
      <c r="IEE97" s="255"/>
      <c r="IEF97" s="255"/>
      <c r="IEG97" s="255"/>
      <c r="IEH97" s="255"/>
      <c r="IEI97" s="255"/>
      <c r="IEJ97" s="255"/>
      <c r="IEK97" s="255"/>
      <c r="IEL97" s="255"/>
      <c r="IEM97" s="255"/>
      <c r="IEN97" s="255"/>
      <c r="IEO97" s="255"/>
      <c r="IEP97" s="255"/>
      <c r="IEQ97" s="255"/>
      <c r="IER97" s="255"/>
      <c r="IES97" s="255"/>
      <c r="IET97" s="255"/>
      <c r="IEU97" s="255"/>
      <c r="IEV97" s="255"/>
      <c r="IEW97" s="255"/>
      <c r="IEX97" s="255"/>
      <c r="IEY97" s="255"/>
      <c r="IEZ97" s="255"/>
      <c r="IFA97" s="255"/>
      <c r="IFB97" s="255"/>
      <c r="IFC97" s="255"/>
      <c r="IFD97" s="255"/>
      <c r="IFE97" s="255"/>
      <c r="IFF97" s="255"/>
      <c r="IFG97" s="255"/>
      <c r="IFH97" s="255"/>
      <c r="IFI97" s="255"/>
      <c r="IFJ97" s="255"/>
      <c r="IFK97" s="255"/>
      <c r="IFL97" s="255"/>
      <c r="IFM97" s="255"/>
      <c r="IFN97" s="255"/>
      <c r="IFO97" s="255"/>
      <c r="IFP97" s="255"/>
      <c r="IFQ97" s="255"/>
      <c r="IFR97" s="255"/>
      <c r="IFS97" s="255"/>
      <c r="IFT97" s="255"/>
      <c r="IFU97" s="255"/>
      <c r="IFV97" s="255"/>
      <c r="IFW97" s="255"/>
      <c r="IFX97" s="255"/>
      <c r="IFY97" s="255"/>
      <c r="IFZ97" s="255"/>
      <c r="IGA97" s="255"/>
      <c r="IGB97" s="255"/>
      <c r="IGC97" s="255"/>
      <c r="IGD97" s="255"/>
      <c r="IGE97" s="255"/>
      <c r="IGF97" s="255"/>
      <c r="IGG97" s="255"/>
      <c r="IGH97" s="255"/>
      <c r="IGI97" s="255"/>
      <c r="IGJ97" s="255"/>
      <c r="IGK97" s="255"/>
      <c r="IGL97" s="255"/>
      <c r="IGM97" s="255"/>
      <c r="IGN97" s="255"/>
      <c r="IGO97" s="255"/>
      <c r="IGP97" s="255"/>
      <c r="IGQ97" s="255"/>
      <c r="IGR97" s="255"/>
      <c r="IGS97" s="255"/>
      <c r="IGT97" s="255"/>
      <c r="IGU97" s="255"/>
      <c r="IGV97" s="255"/>
      <c r="IGW97" s="255"/>
      <c r="IGX97" s="255"/>
      <c r="IGY97" s="255"/>
      <c r="IGZ97" s="255"/>
      <c r="IHA97" s="255"/>
      <c r="IHB97" s="255"/>
      <c r="IHC97" s="255"/>
      <c r="IHD97" s="255"/>
      <c r="IHE97" s="255"/>
      <c r="IHF97" s="255"/>
      <c r="IHG97" s="255"/>
      <c r="IHH97" s="255"/>
      <c r="IHI97" s="255"/>
      <c r="IHJ97" s="255"/>
      <c r="IHK97" s="255"/>
      <c r="IHL97" s="255"/>
      <c r="IHM97" s="255"/>
      <c r="IHN97" s="255"/>
      <c r="IHO97" s="255"/>
      <c r="IHP97" s="255"/>
      <c r="IHQ97" s="255"/>
      <c r="IHR97" s="255"/>
      <c r="IHS97" s="255"/>
      <c r="IHT97" s="255"/>
      <c r="IHU97" s="255"/>
      <c r="IHV97" s="255"/>
      <c r="IHW97" s="255"/>
      <c r="IHX97" s="255"/>
      <c r="IHY97" s="255"/>
      <c r="IHZ97" s="255"/>
      <c r="IIA97" s="255"/>
      <c r="IIB97" s="255"/>
      <c r="IIC97" s="255"/>
      <c r="IID97" s="255"/>
      <c r="IIE97" s="255"/>
      <c r="IIF97" s="255"/>
      <c r="IIG97" s="255"/>
      <c r="IIH97" s="255"/>
      <c r="III97" s="255"/>
      <c r="IIJ97" s="255"/>
      <c r="IIK97" s="255"/>
      <c r="IIL97" s="255"/>
      <c r="IIM97" s="255"/>
      <c r="IIN97" s="255"/>
      <c r="IIO97" s="255"/>
      <c r="IIP97" s="255"/>
      <c r="IIQ97" s="255"/>
      <c r="IIR97" s="255"/>
      <c r="IIS97" s="255"/>
      <c r="IIT97" s="255"/>
      <c r="IIU97" s="255"/>
      <c r="IIV97" s="255"/>
      <c r="IIW97" s="255"/>
      <c r="IIX97" s="255"/>
      <c r="IIY97" s="255"/>
      <c r="IIZ97" s="255"/>
      <c r="IJA97" s="255"/>
      <c r="IJB97" s="255"/>
      <c r="IJC97" s="255"/>
      <c r="IJD97" s="255"/>
      <c r="IJE97" s="255"/>
      <c r="IJF97" s="255"/>
      <c r="IJG97" s="255"/>
      <c r="IJH97" s="255"/>
      <c r="IJI97" s="255"/>
      <c r="IJJ97" s="255"/>
      <c r="IJK97" s="255"/>
      <c r="IJL97" s="255"/>
      <c r="IJM97" s="255"/>
      <c r="IJN97" s="255"/>
      <c r="IJO97" s="255"/>
      <c r="IJP97" s="255"/>
      <c r="IJQ97" s="255"/>
      <c r="IJR97" s="255"/>
      <c r="IJS97" s="255"/>
      <c r="IJT97" s="255"/>
      <c r="IJU97" s="255"/>
      <c r="IJV97" s="255"/>
      <c r="IJW97" s="255"/>
      <c r="IJX97" s="255"/>
      <c r="IJY97" s="255"/>
      <c r="IJZ97" s="255"/>
      <c r="IKA97" s="255"/>
      <c r="IKB97" s="255"/>
      <c r="IKC97" s="255"/>
      <c r="IKD97" s="255"/>
      <c r="IKE97" s="255"/>
      <c r="IKF97" s="255"/>
      <c r="IKG97" s="255"/>
      <c r="IKH97" s="255"/>
      <c r="IKI97" s="255"/>
      <c r="IKJ97" s="255"/>
      <c r="IKK97" s="255"/>
      <c r="IKL97" s="255"/>
      <c r="IKM97" s="255"/>
      <c r="IKN97" s="255"/>
      <c r="IKO97" s="255"/>
      <c r="IKP97" s="255"/>
      <c r="IKQ97" s="255"/>
      <c r="IKR97" s="255"/>
      <c r="IKS97" s="255"/>
      <c r="IKT97" s="255"/>
      <c r="IKU97" s="255"/>
      <c r="IKV97" s="255"/>
      <c r="IKW97" s="255"/>
      <c r="IKX97" s="255"/>
      <c r="IKY97" s="255"/>
      <c r="IKZ97" s="255"/>
      <c r="ILA97" s="255"/>
      <c r="ILB97" s="255"/>
      <c r="ILC97" s="255"/>
      <c r="ILD97" s="255"/>
      <c r="ILE97" s="255"/>
      <c r="ILF97" s="255"/>
      <c r="ILG97" s="255"/>
      <c r="ILH97" s="255"/>
      <c r="ILI97" s="255"/>
      <c r="ILJ97" s="255"/>
      <c r="ILK97" s="255"/>
      <c r="ILL97" s="255"/>
      <c r="ILM97" s="255"/>
      <c r="ILN97" s="255"/>
      <c r="ILO97" s="255"/>
      <c r="ILP97" s="255"/>
      <c r="ILQ97" s="255"/>
      <c r="ILR97" s="255"/>
      <c r="ILS97" s="255"/>
      <c r="ILT97" s="255"/>
      <c r="ILU97" s="255"/>
      <c r="ILV97" s="255"/>
      <c r="ILW97" s="255"/>
      <c r="ILX97" s="255"/>
      <c r="ILY97" s="255"/>
      <c r="ILZ97" s="255"/>
      <c r="IMA97" s="255"/>
      <c r="IMB97" s="255"/>
      <c r="IMC97" s="255"/>
      <c r="IMD97" s="255"/>
      <c r="IME97" s="255"/>
      <c r="IMF97" s="255"/>
      <c r="IMG97" s="255"/>
      <c r="IMH97" s="255"/>
      <c r="IMI97" s="255"/>
      <c r="IMJ97" s="255"/>
      <c r="IMK97" s="255"/>
      <c r="IML97" s="255"/>
      <c r="IMM97" s="255"/>
      <c r="IMN97" s="255"/>
      <c r="IMO97" s="255"/>
      <c r="IMP97" s="255"/>
      <c r="IMQ97" s="255"/>
      <c r="IMR97" s="255"/>
      <c r="IMS97" s="255"/>
      <c r="IMT97" s="255"/>
      <c r="IMU97" s="255"/>
      <c r="IMV97" s="255"/>
      <c r="IMW97" s="255"/>
      <c r="IMX97" s="255"/>
      <c r="IMY97" s="255"/>
      <c r="IMZ97" s="255"/>
      <c r="INA97" s="255"/>
      <c r="INB97" s="255"/>
      <c r="INC97" s="255"/>
      <c r="IND97" s="255"/>
      <c r="INE97" s="255"/>
      <c r="INF97" s="255"/>
      <c r="ING97" s="255"/>
      <c r="INH97" s="255"/>
      <c r="INI97" s="255"/>
      <c r="INJ97" s="255"/>
      <c r="INK97" s="255"/>
      <c r="INL97" s="255"/>
      <c r="INM97" s="255"/>
      <c r="INN97" s="255"/>
      <c r="INO97" s="255"/>
      <c r="INP97" s="255"/>
      <c r="INQ97" s="255"/>
      <c r="INR97" s="255"/>
      <c r="INS97" s="255"/>
      <c r="INT97" s="255"/>
      <c r="INU97" s="255"/>
      <c r="INV97" s="255"/>
      <c r="INW97" s="255"/>
      <c r="INX97" s="255"/>
      <c r="INY97" s="255"/>
      <c r="INZ97" s="255"/>
      <c r="IOA97" s="255"/>
      <c r="IOB97" s="255"/>
      <c r="IOC97" s="255"/>
      <c r="IOD97" s="255"/>
      <c r="IOE97" s="255"/>
      <c r="IOF97" s="255"/>
      <c r="IOG97" s="255"/>
      <c r="IOH97" s="255"/>
      <c r="IOI97" s="255"/>
      <c r="IOJ97" s="255"/>
      <c r="IOK97" s="255"/>
      <c r="IOL97" s="255"/>
      <c r="IOM97" s="255"/>
      <c r="ION97" s="255"/>
      <c r="IOO97" s="255"/>
      <c r="IOP97" s="255"/>
      <c r="IOQ97" s="255"/>
      <c r="IOR97" s="255"/>
      <c r="IOS97" s="255"/>
      <c r="IOT97" s="255"/>
      <c r="IOU97" s="255"/>
      <c r="IOV97" s="255"/>
      <c r="IOW97" s="255"/>
      <c r="IOX97" s="255"/>
      <c r="IOY97" s="255"/>
      <c r="IOZ97" s="255"/>
      <c r="IPA97" s="255"/>
      <c r="IPB97" s="255"/>
      <c r="IPC97" s="255"/>
      <c r="IPD97" s="255"/>
      <c r="IPE97" s="255"/>
      <c r="IPF97" s="255"/>
      <c r="IPG97" s="255"/>
      <c r="IPH97" s="255"/>
      <c r="IPI97" s="255"/>
      <c r="IPJ97" s="255"/>
      <c r="IPK97" s="255"/>
      <c r="IPL97" s="255"/>
      <c r="IPM97" s="255"/>
      <c r="IPN97" s="255"/>
      <c r="IPO97" s="255"/>
      <c r="IPP97" s="255"/>
      <c r="IPQ97" s="255"/>
      <c r="IPR97" s="255"/>
      <c r="IPS97" s="255"/>
      <c r="IPT97" s="255"/>
      <c r="IPU97" s="255"/>
      <c r="IPV97" s="255"/>
      <c r="IPW97" s="255"/>
      <c r="IPX97" s="255"/>
      <c r="IPY97" s="255"/>
      <c r="IPZ97" s="255"/>
      <c r="IQA97" s="255"/>
      <c r="IQB97" s="255"/>
      <c r="IQC97" s="255"/>
      <c r="IQD97" s="255"/>
      <c r="IQE97" s="255"/>
      <c r="IQF97" s="255"/>
      <c r="IQG97" s="255"/>
      <c r="IQH97" s="255"/>
      <c r="IQI97" s="255"/>
      <c r="IQJ97" s="255"/>
      <c r="IQK97" s="255"/>
      <c r="IQL97" s="255"/>
      <c r="IQM97" s="255"/>
      <c r="IQN97" s="255"/>
      <c r="IQO97" s="255"/>
      <c r="IQP97" s="255"/>
      <c r="IQQ97" s="255"/>
      <c r="IQR97" s="255"/>
      <c r="IQS97" s="255"/>
      <c r="IQT97" s="255"/>
      <c r="IQU97" s="255"/>
      <c r="IQV97" s="255"/>
      <c r="IQW97" s="255"/>
      <c r="IQX97" s="255"/>
      <c r="IQY97" s="255"/>
      <c r="IQZ97" s="255"/>
      <c r="IRA97" s="255"/>
      <c r="IRB97" s="255"/>
      <c r="IRC97" s="255"/>
      <c r="IRD97" s="255"/>
      <c r="IRE97" s="255"/>
      <c r="IRF97" s="255"/>
      <c r="IRG97" s="255"/>
      <c r="IRH97" s="255"/>
      <c r="IRI97" s="255"/>
      <c r="IRJ97" s="255"/>
      <c r="IRK97" s="255"/>
      <c r="IRL97" s="255"/>
      <c r="IRM97" s="255"/>
      <c r="IRN97" s="255"/>
      <c r="IRO97" s="255"/>
      <c r="IRP97" s="255"/>
      <c r="IRQ97" s="255"/>
      <c r="IRR97" s="255"/>
      <c r="IRS97" s="255"/>
      <c r="IRT97" s="255"/>
      <c r="IRU97" s="255"/>
      <c r="IRV97" s="255"/>
      <c r="IRW97" s="255"/>
      <c r="IRX97" s="255"/>
      <c r="IRY97" s="255"/>
      <c r="IRZ97" s="255"/>
      <c r="ISA97" s="255"/>
      <c r="ISB97" s="255"/>
      <c r="ISC97" s="255"/>
      <c r="ISD97" s="255"/>
      <c r="ISE97" s="255"/>
      <c r="ISF97" s="255"/>
      <c r="ISG97" s="255"/>
      <c r="ISH97" s="255"/>
      <c r="ISI97" s="255"/>
      <c r="ISJ97" s="255"/>
      <c r="ISK97" s="255"/>
      <c r="ISL97" s="255"/>
      <c r="ISM97" s="255"/>
      <c r="ISN97" s="255"/>
      <c r="ISO97" s="255"/>
      <c r="ISP97" s="255"/>
      <c r="ISQ97" s="255"/>
      <c r="ISR97" s="255"/>
      <c r="ISS97" s="255"/>
      <c r="IST97" s="255"/>
      <c r="ISU97" s="255"/>
      <c r="ISV97" s="255"/>
      <c r="ISW97" s="255"/>
      <c r="ISX97" s="255"/>
      <c r="ISY97" s="255"/>
      <c r="ISZ97" s="255"/>
      <c r="ITA97" s="255"/>
      <c r="ITB97" s="255"/>
      <c r="ITC97" s="255"/>
      <c r="ITD97" s="255"/>
      <c r="ITE97" s="255"/>
      <c r="ITF97" s="255"/>
      <c r="ITG97" s="255"/>
      <c r="ITH97" s="255"/>
      <c r="ITI97" s="255"/>
      <c r="ITJ97" s="255"/>
      <c r="ITK97" s="255"/>
      <c r="ITL97" s="255"/>
      <c r="ITM97" s="255"/>
      <c r="ITN97" s="255"/>
      <c r="ITO97" s="255"/>
      <c r="ITP97" s="255"/>
      <c r="ITQ97" s="255"/>
      <c r="ITR97" s="255"/>
      <c r="ITS97" s="255"/>
      <c r="ITT97" s="255"/>
      <c r="ITU97" s="255"/>
      <c r="ITV97" s="255"/>
      <c r="ITW97" s="255"/>
      <c r="ITX97" s="255"/>
      <c r="ITY97" s="255"/>
      <c r="ITZ97" s="255"/>
      <c r="IUA97" s="255"/>
      <c r="IUB97" s="255"/>
      <c r="IUC97" s="255"/>
      <c r="IUD97" s="255"/>
      <c r="IUE97" s="255"/>
      <c r="IUF97" s="255"/>
      <c r="IUG97" s="255"/>
      <c r="IUH97" s="255"/>
      <c r="IUI97" s="255"/>
      <c r="IUJ97" s="255"/>
      <c r="IUK97" s="255"/>
      <c r="IUL97" s="255"/>
      <c r="IUM97" s="255"/>
      <c r="IUN97" s="255"/>
      <c r="IUO97" s="255"/>
      <c r="IUP97" s="255"/>
      <c r="IUQ97" s="255"/>
      <c r="IUR97" s="255"/>
      <c r="IUS97" s="255"/>
      <c r="IUT97" s="255"/>
      <c r="IUU97" s="255"/>
      <c r="IUV97" s="255"/>
      <c r="IUW97" s="255"/>
      <c r="IUX97" s="255"/>
      <c r="IUY97" s="255"/>
      <c r="IUZ97" s="255"/>
      <c r="IVA97" s="255"/>
      <c r="IVB97" s="255"/>
      <c r="IVC97" s="255"/>
      <c r="IVD97" s="255"/>
      <c r="IVE97" s="255"/>
      <c r="IVF97" s="255"/>
      <c r="IVG97" s="255"/>
      <c r="IVH97" s="255"/>
      <c r="IVI97" s="255"/>
      <c r="IVJ97" s="255"/>
      <c r="IVK97" s="255"/>
      <c r="IVL97" s="255"/>
      <c r="IVM97" s="255"/>
      <c r="IVN97" s="255"/>
      <c r="IVO97" s="255"/>
      <c r="IVP97" s="255"/>
      <c r="IVQ97" s="255"/>
      <c r="IVR97" s="255"/>
      <c r="IVS97" s="255"/>
      <c r="IVT97" s="255"/>
      <c r="IVU97" s="255"/>
      <c r="IVV97" s="255"/>
      <c r="IVW97" s="255"/>
      <c r="IVX97" s="255"/>
      <c r="IVY97" s="255"/>
      <c r="IVZ97" s="255"/>
      <c r="IWA97" s="255"/>
      <c r="IWB97" s="255"/>
      <c r="IWC97" s="255"/>
      <c r="IWD97" s="255"/>
      <c r="IWE97" s="255"/>
      <c r="IWF97" s="255"/>
      <c r="IWG97" s="255"/>
      <c r="IWH97" s="255"/>
      <c r="IWI97" s="255"/>
      <c r="IWJ97" s="255"/>
      <c r="IWK97" s="255"/>
      <c r="IWL97" s="255"/>
      <c r="IWM97" s="255"/>
      <c r="IWN97" s="255"/>
      <c r="IWO97" s="255"/>
      <c r="IWP97" s="255"/>
      <c r="IWQ97" s="255"/>
      <c r="IWR97" s="255"/>
      <c r="IWS97" s="255"/>
      <c r="IWT97" s="255"/>
      <c r="IWU97" s="255"/>
      <c r="IWV97" s="255"/>
      <c r="IWW97" s="255"/>
      <c r="IWX97" s="255"/>
      <c r="IWY97" s="255"/>
      <c r="IWZ97" s="255"/>
      <c r="IXA97" s="255"/>
      <c r="IXB97" s="255"/>
      <c r="IXC97" s="255"/>
      <c r="IXD97" s="255"/>
      <c r="IXE97" s="255"/>
      <c r="IXF97" s="255"/>
      <c r="IXG97" s="255"/>
      <c r="IXH97" s="255"/>
      <c r="IXI97" s="255"/>
      <c r="IXJ97" s="255"/>
      <c r="IXK97" s="255"/>
      <c r="IXL97" s="255"/>
      <c r="IXM97" s="255"/>
      <c r="IXN97" s="255"/>
      <c r="IXO97" s="255"/>
      <c r="IXP97" s="255"/>
      <c r="IXQ97" s="255"/>
      <c r="IXR97" s="255"/>
      <c r="IXS97" s="255"/>
      <c r="IXT97" s="255"/>
      <c r="IXU97" s="255"/>
      <c r="IXV97" s="255"/>
      <c r="IXW97" s="255"/>
      <c r="IXX97" s="255"/>
      <c r="IXY97" s="255"/>
      <c r="IXZ97" s="255"/>
      <c r="IYA97" s="255"/>
      <c r="IYB97" s="255"/>
      <c r="IYC97" s="255"/>
      <c r="IYD97" s="255"/>
      <c r="IYE97" s="255"/>
      <c r="IYF97" s="255"/>
      <c r="IYG97" s="255"/>
      <c r="IYH97" s="255"/>
      <c r="IYI97" s="255"/>
      <c r="IYJ97" s="255"/>
      <c r="IYK97" s="255"/>
      <c r="IYL97" s="255"/>
      <c r="IYM97" s="255"/>
      <c r="IYN97" s="255"/>
      <c r="IYO97" s="255"/>
      <c r="IYP97" s="255"/>
      <c r="IYQ97" s="255"/>
      <c r="IYR97" s="255"/>
      <c r="IYS97" s="255"/>
      <c r="IYT97" s="255"/>
      <c r="IYU97" s="255"/>
      <c r="IYV97" s="255"/>
      <c r="IYW97" s="255"/>
      <c r="IYX97" s="255"/>
      <c r="IYY97" s="255"/>
      <c r="IYZ97" s="255"/>
      <c r="IZA97" s="255"/>
      <c r="IZB97" s="255"/>
      <c r="IZC97" s="255"/>
      <c r="IZD97" s="255"/>
      <c r="IZE97" s="255"/>
      <c r="IZF97" s="255"/>
      <c r="IZG97" s="255"/>
      <c r="IZH97" s="255"/>
      <c r="IZI97" s="255"/>
      <c r="IZJ97" s="255"/>
      <c r="IZK97" s="255"/>
      <c r="IZL97" s="255"/>
      <c r="IZM97" s="255"/>
      <c r="IZN97" s="255"/>
      <c r="IZO97" s="255"/>
      <c r="IZP97" s="255"/>
      <c r="IZQ97" s="255"/>
      <c r="IZR97" s="255"/>
      <c r="IZS97" s="255"/>
      <c r="IZT97" s="255"/>
      <c r="IZU97" s="255"/>
      <c r="IZV97" s="255"/>
      <c r="IZW97" s="255"/>
      <c r="IZX97" s="255"/>
      <c r="IZY97" s="255"/>
      <c r="IZZ97" s="255"/>
      <c r="JAA97" s="255"/>
      <c r="JAB97" s="255"/>
      <c r="JAC97" s="255"/>
      <c r="JAD97" s="255"/>
      <c r="JAE97" s="255"/>
      <c r="JAF97" s="255"/>
      <c r="JAG97" s="255"/>
      <c r="JAH97" s="255"/>
      <c r="JAI97" s="255"/>
      <c r="JAJ97" s="255"/>
      <c r="JAK97" s="255"/>
      <c r="JAL97" s="255"/>
      <c r="JAM97" s="255"/>
      <c r="JAN97" s="255"/>
      <c r="JAO97" s="255"/>
      <c r="JAP97" s="255"/>
      <c r="JAQ97" s="255"/>
      <c r="JAR97" s="255"/>
      <c r="JAS97" s="255"/>
      <c r="JAT97" s="255"/>
      <c r="JAU97" s="255"/>
      <c r="JAV97" s="255"/>
      <c r="JAW97" s="255"/>
      <c r="JAX97" s="255"/>
      <c r="JAY97" s="255"/>
      <c r="JAZ97" s="255"/>
      <c r="JBA97" s="255"/>
      <c r="JBB97" s="255"/>
      <c r="JBC97" s="255"/>
      <c r="JBD97" s="255"/>
      <c r="JBE97" s="255"/>
      <c r="JBF97" s="255"/>
      <c r="JBG97" s="255"/>
      <c r="JBH97" s="255"/>
      <c r="JBI97" s="255"/>
      <c r="JBJ97" s="255"/>
      <c r="JBK97" s="255"/>
      <c r="JBL97" s="255"/>
      <c r="JBM97" s="255"/>
      <c r="JBN97" s="255"/>
      <c r="JBO97" s="255"/>
      <c r="JBP97" s="255"/>
      <c r="JBQ97" s="255"/>
      <c r="JBR97" s="255"/>
      <c r="JBS97" s="255"/>
      <c r="JBT97" s="255"/>
      <c r="JBU97" s="255"/>
      <c r="JBV97" s="255"/>
      <c r="JBW97" s="255"/>
      <c r="JBX97" s="255"/>
      <c r="JBY97" s="255"/>
      <c r="JBZ97" s="255"/>
      <c r="JCA97" s="255"/>
      <c r="JCB97" s="255"/>
      <c r="JCC97" s="255"/>
      <c r="JCD97" s="255"/>
      <c r="JCE97" s="255"/>
      <c r="JCF97" s="255"/>
      <c r="JCG97" s="255"/>
      <c r="JCH97" s="255"/>
      <c r="JCI97" s="255"/>
      <c r="JCJ97" s="255"/>
      <c r="JCK97" s="255"/>
      <c r="JCL97" s="255"/>
      <c r="JCM97" s="255"/>
      <c r="JCN97" s="255"/>
      <c r="JCO97" s="255"/>
      <c r="JCP97" s="255"/>
      <c r="JCQ97" s="255"/>
      <c r="JCR97" s="255"/>
      <c r="JCS97" s="255"/>
      <c r="JCT97" s="255"/>
      <c r="JCU97" s="255"/>
      <c r="JCV97" s="255"/>
      <c r="JCW97" s="255"/>
      <c r="JCX97" s="255"/>
      <c r="JCY97" s="255"/>
      <c r="JCZ97" s="255"/>
      <c r="JDA97" s="255"/>
      <c r="JDB97" s="255"/>
      <c r="JDC97" s="255"/>
      <c r="JDD97" s="255"/>
      <c r="JDE97" s="255"/>
      <c r="JDF97" s="255"/>
      <c r="JDG97" s="255"/>
      <c r="JDH97" s="255"/>
      <c r="JDI97" s="255"/>
      <c r="JDJ97" s="255"/>
      <c r="JDK97" s="255"/>
      <c r="JDL97" s="255"/>
      <c r="JDM97" s="255"/>
      <c r="JDN97" s="255"/>
      <c r="JDO97" s="255"/>
      <c r="JDP97" s="255"/>
      <c r="JDQ97" s="255"/>
      <c r="JDR97" s="255"/>
      <c r="JDS97" s="255"/>
      <c r="JDT97" s="255"/>
      <c r="JDU97" s="255"/>
      <c r="JDV97" s="255"/>
      <c r="JDW97" s="255"/>
      <c r="JDX97" s="255"/>
      <c r="JDY97" s="255"/>
      <c r="JDZ97" s="255"/>
      <c r="JEA97" s="255"/>
      <c r="JEB97" s="255"/>
      <c r="JEC97" s="255"/>
      <c r="JED97" s="255"/>
      <c r="JEE97" s="255"/>
      <c r="JEF97" s="255"/>
      <c r="JEG97" s="255"/>
      <c r="JEH97" s="255"/>
      <c r="JEI97" s="255"/>
      <c r="JEJ97" s="255"/>
      <c r="JEK97" s="255"/>
      <c r="JEL97" s="255"/>
      <c r="JEM97" s="255"/>
      <c r="JEN97" s="255"/>
      <c r="JEO97" s="255"/>
      <c r="JEP97" s="255"/>
      <c r="JEQ97" s="255"/>
      <c r="JER97" s="255"/>
      <c r="JES97" s="255"/>
      <c r="JET97" s="255"/>
      <c r="JEU97" s="255"/>
      <c r="JEV97" s="255"/>
      <c r="JEW97" s="255"/>
      <c r="JEX97" s="255"/>
      <c r="JEY97" s="255"/>
      <c r="JEZ97" s="255"/>
      <c r="JFA97" s="255"/>
      <c r="JFB97" s="255"/>
      <c r="JFC97" s="255"/>
      <c r="JFD97" s="255"/>
      <c r="JFE97" s="255"/>
      <c r="JFF97" s="255"/>
      <c r="JFG97" s="255"/>
      <c r="JFH97" s="255"/>
      <c r="JFI97" s="255"/>
      <c r="JFJ97" s="255"/>
      <c r="JFK97" s="255"/>
      <c r="JFL97" s="255"/>
      <c r="JFM97" s="255"/>
      <c r="JFN97" s="255"/>
      <c r="JFO97" s="255"/>
      <c r="JFP97" s="255"/>
      <c r="JFQ97" s="255"/>
      <c r="JFR97" s="255"/>
      <c r="JFS97" s="255"/>
      <c r="JFT97" s="255"/>
      <c r="JFU97" s="255"/>
      <c r="JFV97" s="255"/>
      <c r="JFW97" s="255"/>
      <c r="JFX97" s="255"/>
      <c r="JFY97" s="255"/>
      <c r="JFZ97" s="255"/>
      <c r="JGA97" s="255"/>
      <c r="JGB97" s="255"/>
      <c r="JGC97" s="255"/>
      <c r="JGD97" s="255"/>
      <c r="JGE97" s="255"/>
      <c r="JGF97" s="255"/>
      <c r="JGG97" s="255"/>
      <c r="JGH97" s="255"/>
      <c r="JGI97" s="255"/>
      <c r="JGJ97" s="255"/>
      <c r="JGK97" s="255"/>
      <c r="JGL97" s="255"/>
      <c r="JGM97" s="255"/>
      <c r="JGN97" s="255"/>
      <c r="JGO97" s="255"/>
      <c r="JGP97" s="255"/>
      <c r="JGQ97" s="255"/>
      <c r="JGR97" s="255"/>
      <c r="JGS97" s="255"/>
      <c r="JGT97" s="255"/>
      <c r="JGU97" s="255"/>
      <c r="JGV97" s="255"/>
      <c r="JGW97" s="255"/>
      <c r="JGX97" s="255"/>
      <c r="JGY97" s="255"/>
      <c r="JGZ97" s="255"/>
      <c r="JHA97" s="255"/>
      <c r="JHB97" s="255"/>
      <c r="JHC97" s="255"/>
      <c r="JHD97" s="255"/>
      <c r="JHE97" s="255"/>
      <c r="JHF97" s="255"/>
      <c r="JHG97" s="255"/>
      <c r="JHH97" s="255"/>
      <c r="JHI97" s="255"/>
      <c r="JHJ97" s="255"/>
      <c r="JHK97" s="255"/>
      <c r="JHL97" s="255"/>
      <c r="JHM97" s="255"/>
      <c r="JHN97" s="255"/>
      <c r="JHO97" s="255"/>
      <c r="JHP97" s="255"/>
      <c r="JHQ97" s="255"/>
      <c r="JHR97" s="255"/>
      <c r="JHS97" s="255"/>
      <c r="JHT97" s="255"/>
      <c r="JHU97" s="255"/>
      <c r="JHV97" s="255"/>
      <c r="JHW97" s="255"/>
      <c r="JHX97" s="255"/>
      <c r="JHY97" s="255"/>
      <c r="JHZ97" s="255"/>
      <c r="JIA97" s="255"/>
      <c r="JIB97" s="255"/>
      <c r="JIC97" s="255"/>
      <c r="JID97" s="255"/>
      <c r="JIE97" s="255"/>
      <c r="JIF97" s="255"/>
      <c r="JIG97" s="255"/>
      <c r="JIH97" s="255"/>
      <c r="JII97" s="255"/>
      <c r="JIJ97" s="255"/>
      <c r="JIK97" s="255"/>
      <c r="JIL97" s="255"/>
      <c r="JIM97" s="255"/>
      <c r="JIN97" s="255"/>
      <c r="JIO97" s="255"/>
      <c r="JIP97" s="255"/>
      <c r="JIQ97" s="255"/>
      <c r="JIR97" s="255"/>
      <c r="JIS97" s="255"/>
      <c r="JIT97" s="255"/>
      <c r="JIU97" s="255"/>
      <c r="JIV97" s="255"/>
      <c r="JIW97" s="255"/>
      <c r="JIX97" s="255"/>
      <c r="JIY97" s="255"/>
      <c r="JIZ97" s="255"/>
      <c r="JJA97" s="255"/>
      <c r="JJB97" s="255"/>
      <c r="JJC97" s="255"/>
      <c r="JJD97" s="255"/>
      <c r="JJE97" s="255"/>
      <c r="JJF97" s="255"/>
      <c r="JJG97" s="255"/>
      <c r="JJH97" s="255"/>
      <c r="JJI97" s="255"/>
      <c r="JJJ97" s="255"/>
      <c r="JJK97" s="255"/>
      <c r="JJL97" s="255"/>
      <c r="JJM97" s="255"/>
      <c r="JJN97" s="255"/>
      <c r="JJO97" s="255"/>
      <c r="JJP97" s="255"/>
      <c r="JJQ97" s="255"/>
      <c r="JJR97" s="255"/>
      <c r="JJS97" s="255"/>
      <c r="JJT97" s="255"/>
      <c r="JJU97" s="255"/>
      <c r="JJV97" s="255"/>
      <c r="JJW97" s="255"/>
      <c r="JJX97" s="255"/>
      <c r="JJY97" s="255"/>
      <c r="JJZ97" s="255"/>
      <c r="JKA97" s="255"/>
      <c r="JKB97" s="255"/>
      <c r="JKC97" s="255"/>
      <c r="JKD97" s="255"/>
      <c r="JKE97" s="255"/>
      <c r="JKF97" s="255"/>
      <c r="JKG97" s="255"/>
      <c r="JKH97" s="255"/>
      <c r="JKI97" s="255"/>
      <c r="JKJ97" s="255"/>
      <c r="JKK97" s="255"/>
      <c r="JKL97" s="255"/>
      <c r="JKM97" s="255"/>
      <c r="JKN97" s="255"/>
      <c r="JKO97" s="255"/>
      <c r="JKP97" s="255"/>
      <c r="JKQ97" s="255"/>
      <c r="JKR97" s="255"/>
      <c r="JKS97" s="255"/>
      <c r="JKT97" s="255"/>
      <c r="JKU97" s="255"/>
      <c r="JKV97" s="255"/>
      <c r="JKW97" s="255"/>
      <c r="JKX97" s="255"/>
      <c r="JKY97" s="255"/>
      <c r="JKZ97" s="255"/>
      <c r="JLA97" s="255"/>
      <c r="JLB97" s="255"/>
      <c r="JLC97" s="255"/>
      <c r="JLD97" s="255"/>
      <c r="JLE97" s="255"/>
      <c r="JLF97" s="255"/>
      <c r="JLG97" s="255"/>
      <c r="JLH97" s="255"/>
      <c r="JLI97" s="255"/>
      <c r="JLJ97" s="255"/>
      <c r="JLK97" s="255"/>
      <c r="JLL97" s="255"/>
      <c r="JLM97" s="255"/>
      <c r="JLN97" s="255"/>
      <c r="JLO97" s="255"/>
      <c r="JLP97" s="255"/>
      <c r="JLQ97" s="255"/>
      <c r="JLR97" s="255"/>
      <c r="JLS97" s="255"/>
      <c r="JLT97" s="255"/>
      <c r="JLU97" s="255"/>
      <c r="JLV97" s="255"/>
      <c r="JLW97" s="255"/>
      <c r="JLX97" s="255"/>
      <c r="JLY97" s="255"/>
      <c r="JLZ97" s="255"/>
      <c r="JMA97" s="255"/>
      <c r="JMB97" s="255"/>
      <c r="JMC97" s="255"/>
      <c r="JMD97" s="255"/>
      <c r="JME97" s="255"/>
      <c r="JMF97" s="255"/>
      <c r="JMG97" s="255"/>
      <c r="JMH97" s="255"/>
      <c r="JMI97" s="255"/>
      <c r="JMJ97" s="255"/>
      <c r="JMK97" s="255"/>
      <c r="JML97" s="255"/>
      <c r="JMM97" s="255"/>
      <c r="JMN97" s="255"/>
      <c r="JMO97" s="255"/>
      <c r="JMP97" s="255"/>
      <c r="JMQ97" s="255"/>
      <c r="JMR97" s="255"/>
      <c r="JMS97" s="255"/>
      <c r="JMT97" s="255"/>
      <c r="JMU97" s="255"/>
      <c r="JMV97" s="255"/>
      <c r="JMW97" s="255"/>
      <c r="JMX97" s="255"/>
      <c r="JMY97" s="255"/>
      <c r="JMZ97" s="255"/>
      <c r="JNA97" s="255"/>
      <c r="JNB97" s="255"/>
      <c r="JNC97" s="255"/>
      <c r="JND97" s="255"/>
      <c r="JNE97" s="255"/>
      <c r="JNF97" s="255"/>
      <c r="JNG97" s="255"/>
      <c r="JNH97" s="255"/>
      <c r="JNI97" s="255"/>
      <c r="JNJ97" s="255"/>
      <c r="JNK97" s="255"/>
      <c r="JNL97" s="255"/>
      <c r="JNM97" s="255"/>
      <c r="JNN97" s="255"/>
      <c r="JNO97" s="255"/>
      <c r="JNP97" s="255"/>
      <c r="JNQ97" s="255"/>
      <c r="JNR97" s="255"/>
      <c r="JNS97" s="255"/>
      <c r="JNT97" s="255"/>
      <c r="JNU97" s="255"/>
      <c r="JNV97" s="255"/>
      <c r="JNW97" s="255"/>
      <c r="JNX97" s="255"/>
      <c r="JNY97" s="255"/>
      <c r="JNZ97" s="255"/>
      <c r="JOA97" s="255"/>
      <c r="JOB97" s="255"/>
      <c r="JOC97" s="255"/>
      <c r="JOD97" s="255"/>
      <c r="JOE97" s="255"/>
      <c r="JOF97" s="255"/>
      <c r="JOG97" s="255"/>
      <c r="JOH97" s="255"/>
      <c r="JOI97" s="255"/>
      <c r="JOJ97" s="255"/>
      <c r="JOK97" s="255"/>
      <c r="JOL97" s="255"/>
      <c r="JOM97" s="255"/>
      <c r="JON97" s="255"/>
      <c r="JOO97" s="255"/>
      <c r="JOP97" s="255"/>
      <c r="JOQ97" s="255"/>
      <c r="JOR97" s="255"/>
      <c r="JOS97" s="255"/>
      <c r="JOT97" s="255"/>
      <c r="JOU97" s="255"/>
      <c r="JOV97" s="255"/>
      <c r="JOW97" s="255"/>
      <c r="JOX97" s="255"/>
      <c r="JOY97" s="255"/>
      <c r="JOZ97" s="255"/>
      <c r="JPA97" s="255"/>
      <c r="JPB97" s="255"/>
      <c r="JPC97" s="255"/>
      <c r="JPD97" s="255"/>
      <c r="JPE97" s="255"/>
      <c r="JPF97" s="255"/>
      <c r="JPG97" s="255"/>
      <c r="JPH97" s="255"/>
      <c r="JPI97" s="255"/>
      <c r="JPJ97" s="255"/>
      <c r="JPK97" s="255"/>
      <c r="JPL97" s="255"/>
      <c r="JPM97" s="255"/>
      <c r="JPN97" s="255"/>
      <c r="JPO97" s="255"/>
      <c r="JPP97" s="255"/>
      <c r="JPQ97" s="255"/>
      <c r="JPR97" s="255"/>
      <c r="JPS97" s="255"/>
      <c r="JPT97" s="255"/>
      <c r="JPU97" s="255"/>
      <c r="JPV97" s="255"/>
      <c r="JPW97" s="255"/>
      <c r="JPX97" s="255"/>
      <c r="JPY97" s="255"/>
      <c r="JPZ97" s="255"/>
      <c r="JQA97" s="255"/>
      <c r="JQB97" s="255"/>
      <c r="JQC97" s="255"/>
      <c r="JQD97" s="255"/>
      <c r="JQE97" s="255"/>
      <c r="JQF97" s="255"/>
      <c r="JQG97" s="255"/>
      <c r="JQH97" s="255"/>
      <c r="JQI97" s="255"/>
      <c r="JQJ97" s="255"/>
      <c r="JQK97" s="255"/>
      <c r="JQL97" s="255"/>
      <c r="JQM97" s="255"/>
      <c r="JQN97" s="255"/>
      <c r="JQO97" s="255"/>
      <c r="JQP97" s="255"/>
      <c r="JQQ97" s="255"/>
      <c r="JQR97" s="255"/>
      <c r="JQS97" s="255"/>
      <c r="JQT97" s="255"/>
      <c r="JQU97" s="255"/>
      <c r="JQV97" s="255"/>
      <c r="JQW97" s="255"/>
      <c r="JQX97" s="255"/>
      <c r="JQY97" s="255"/>
      <c r="JQZ97" s="255"/>
      <c r="JRA97" s="255"/>
      <c r="JRB97" s="255"/>
      <c r="JRC97" s="255"/>
      <c r="JRD97" s="255"/>
      <c r="JRE97" s="255"/>
      <c r="JRF97" s="255"/>
      <c r="JRG97" s="255"/>
      <c r="JRH97" s="255"/>
      <c r="JRI97" s="255"/>
      <c r="JRJ97" s="255"/>
      <c r="JRK97" s="255"/>
      <c r="JRL97" s="255"/>
      <c r="JRM97" s="255"/>
      <c r="JRN97" s="255"/>
      <c r="JRO97" s="255"/>
      <c r="JRP97" s="255"/>
      <c r="JRQ97" s="255"/>
      <c r="JRR97" s="255"/>
      <c r="JRS97" s="255"/>
      <c r="JRT97" s="255"/>
      <c r="JRU97" s="255"/>
      <c r="JRV97" s="255"/>
      <c r="JRW97" s="255"/>
      <c r="JRX97" s="255"/>
      <c r="JRY97" s="255"/>
      <c r="JRZ97" s="255"/>
      <c r="JSA97" s="255"/>
      <c r="JSB97" s="255"/>
      <c r="JSC97" s="255"/>
      <c r="JSD97" s="255"/>
      <c r="JSE97" s="255"/>
      <c r="JSF97" s="255"/>
      <c r="JSG97" s="255"/>
      <c r="JSH97" s="255"/>
      <c r="JSI97" s="255"/>
      <c r="JSJ97" s="255"/>
      <c r="JSK97" s="255"/>
      <c r="JSL97" s="255"/>
      <c r="JSM97" s="255"/>
      <c r="JSN97" s="255"/>
      <c r="JSO97" s="255"/>
      <c r="JSP97" s="255"/>
      <c r="JSQ97" s="255"/>
      <c r="JSR97" s="255"/>
      <c r="JSS97" s="255"/>
      <c r="JST97" s="255"/>
      <c r="JSU97" s="255"/>
      <c r="JSV97" s="255"/>
      <c r="JSW97" s="255"/>
      <c r="JSX97" s="255"/>
      <c r="JSY97" s="255"/>
      <c r="JSZ97" s="255"/>
      <c r="JTA97" s="255"/>
      <c r="JTB97" s="255"/>
      <c r="JTC97" s="255"/>
      <c r="JTD97" s="255"/>
      <c r="JTE97" s="255"/>
      <c r="JTF97" s="255"/>
      <c r="JTG97" s="255"/>
      <c r="JTH97" s="255"/>
      <c r="JTI97" s="255"/>
      <c r="JTJ97" s="255"/>
      <c r="JTK97" s="255"/>
      <c r="JTL97" s="255"/>
      <c r="JTM97" s="255"/>
      <c r="JTN97" s="255"/>
      <c r="JTO97" s="255"/>
      <c r="JTP97" s="255"/>
      <c r="JTQ97" s="255"/>
      <c r="JTR97" s="255"/>
      <c r="JTS97" s="255"/>
      <c r="JTT97" s="255"/>
      <c r="JTU97" s="255"/>
      <c r="JTV97" s="255"/>
      <c r="JTW97" s="255"/>
      <c r="JTX97" s="255"/>
      <c r="JTY97" s="255"/>
      <c r="JTZ97" s="255"/>
      <c r="JUA97" s="255"/>
      <c r="JUB97" s="255"/>
      <c r="JUC97" s="255"/>
      <c r="JUD97" s="255"/>
      <c r="JUE97" s="255"/>
      <c r="JUF97" s="255"/>
      <c r="JUG97" s="255"/>
      <c r="JUH97" s="255"/>
      <c r="JUI97" s="255"/>
      <c r="JUJ97" s="255"/>
      <c r="JUK97" s="255"/>
      <c r="JUL97" s="255"/>
      <c r="JUM97" s="255"/>
      <c r="JUN97" s="255"/>
      <c r="JUO97" s="255"/>
      <c r="JUP97" s="255"/>
      <c r="JUQ97" s="255"/>
      <c r="JUR97" s="255"/>
      <c r="JUS97" s="255"/>
      <c r="JUT97" s="255"/>
      <c r="JUU97" s="255"/>
      <c r="JUV97" s="255"/>
      <c r="JUW97" s="255"/>
      <c r="JUX97" s="255"/>
      <c r="JUY97" s="255"/>
      <c r="JUZ97" s="255"/>
      <c r="JVA97" s="255"/>
      <c r="JVB97" s="255"/>
      <c r="JVC97" s="255"/>
      <c r="JVD97" s="255"/>
      <c r="JVE97" s="255"/>
      <c r="JVF97" s="255"/>
      <c r="JVG97" s="255"/>
      <c r="JVH97" s="255"/>
      <c r="JVI97" s="255"/>
      <c r="JVJ97" s="255"/>
      <c r="JVK97" s="255"/>
      <c r="JVL97" s="255"/>
      <c r="JVM97" s="255"/>
      <c r="JVN97" s="255"/>
      <c r="JVO97" s="255"/>
      <c r="JVP97" s="255"/>
      <c r="JVQ97" s="255"/>
      <c r="JVR97" s="255"/>
      <c r="JVS97" s="255"/>
      <c r="JVT97" s="255"/>
      <c r="JVU97" s="255"/>
      <c r="JVV97" s="255"/>
      <c r="JVW97" s="255"/>
      <c r="JVX97" s="255"/>
      <c r="JVY97" s="255"/>
      <c r="JVZ97" s="255"/>
      <c r="JWA97" s="255"/>
      <c r="JWB97" s="255"/>
      <c r="JWC97" s="255"/>
      <c r="JWD97" s="255"/>
      <c r="JWE97" s="255"/>
      <c r="JWF97" s="255"/>
      <c r="JWG97" s="255"/>
      <c r="JWH97" s="255"/>
      <c r="JWI97" s="255"/>
      <c r="JWJ97" s="255"/>
      <c r="JWK97" s="255"/>
      <c r="JWL97" s="255"/>
      <c r="JWM97" s="255"/>
      <c r="JWN97" s="255"/>
      <c r="JWO97" s="255"/>
      <c r="JWP97" s="255"/>
      <c r="JWQ97" s="255"/>
      <c r="JWR97" s="255"/>
      <c r="JWS97" s="255"/>
      <c r="JWT97" s="255"/>
      <c r="JWU97" s="255"/>
      <c r="JWV97" s="255"/>
      <c r="JWW97" s="255"/>
      <c r="JWX97" s="255"/>
      <c r="JWY97" s="255"/>
      <c r="JWZ97" s="255"/>
      <c r="JXA97" s="255"/>
      <c r="JXB97" s="255"/>
      <c r="JXC97" s="255"/>
      <c r="JXD97" s="255"/>
      <c r="JXE97" s="255"/>
      <c r="JXF97" s="255"/>
      <c r="JXG97" s="255"/>
      <c r="JXH97" s="255"/>
      <c r="JXI97" s="255"/>
      <c r="JXJ97" s="255"/>
      <c r="JXK97" s="255"/>
      <c r="JXL97" s="255"/>
      <c r="JXM97" s="255"/>
      <c r="JXN97" s="255"/>
      <c r="JXO97" s="255"/>
      <c r="JXP97" s="255"/>
      <c r="JXQ97" s="255"/>
      <c r="JXR97" s="255"/>
      <c r="JXS97" s="255"/>
      <c r="JXT97" s="255"/>
      <c r="JXU97" s="255"/>
      <c r="JXV97" s="255"/>
      <c r="JXW97" s="255"/>
      <c r="JXX97" s="255"/>
      <c r="JXY97" s="255"/>
      <c r="JXZ97" s="255"/>
      <c r="JYA97" s="255"/>
      <c r="JYB97" s="255"/>
      <c r="JYC97" s="255"/>
      <c r="JYD97" s="255"/>
      <c r="JYE97" s="255"/>
      <c r="JYF97" s="255"/>
      <c r="JYG97" s="255"/>
      <c r="JYH97" s="255"/>
      <c r="JYI97" s="255"/>
      <c r="JYJ97" s="255"/>
      <c r="JYK97" s="255"/>
      <c r="JYL97" s="255"/>
      <c r="JYM97" s="255"/>
      <c r="JYN97" s="255"/>
      <c r="JYO97" s="255"/>
      <c r="JYP97" s="255"/>
      <c r="JYQ97" s="255"/>
      <c r="JYR97" s="255"/>
      <c r="JYS97" s="255"/>
      <c r="JYT97" s="255"/>
      <c r="JYU97" s="255"/>
      <c r="JYV97" s="255"/>
      <c r="JYW97" s="255"/>
      <c r="JYX97" s="255"/>
      <c r="JYY97" s="255"/>
      <c r="JYZ97" s="255"/>
      <c r="JZA97" s="255"/>
      <c r="JZB97" s="255"/>
      <c r="JZC97" s="255"/>
      <c r="JZD97" s="255"/>
      <c r="JZE97" s="255"/>
      <c r="JZF97" s="255"/>
      <c r="JZG97" s="255"/>
      <c r="JZH97" s="255"/>
      <c r="JZI97" s="255"/>
      <c r="JZJ97" s="255"/>
      <c r="JZK97" s="255"/>
      <c r="JZL97" s="255"/>
      <c r="JZM97" s="255"/>
      <c r="JZN97" s="255"/>
      <c r="JZO97" s="255"/>
      <c r="JZP97" s="255"/>
      <c r="JZQ97" s="255"/>
      <c r="JZR97" s="255"/>
      <c r="JZS97" s="255"/>
      <c r="JZT97" s="255"/>
      <c r="JZU97" s="255"/>
      <c r="JZV97" s="255"/>
      <c r="JZW97" s="255"/>
      <c r="JZX97" s="255"/>
      <c r="JZY97" s="255"/>
      <c r="JZZ97" s="255"/>
      <c r="KAA97" s="255"/>
      <c r="KAB97" s="255"/>
      <c r="KAC97" s="255"/>
      <c r="KAD97" s="255"/>
      <c r="KAE97" s="255"/>
      <c r="KAF97" s="255"/>
      <c r="KAG97" s="255"/>
      <c r="KAH97" s="255"/>
      <c r="KAI97" s="255"/>
      <c r="KAJ97" s="255"/>
      <c r="KAK97" s="255"/>
      <c r="KAL97" s="255"/>
      <c r="KAM97" s="255"/>
      <c r="KAN97" s="255"/>
      <c r="KAO97" s="255"/>
      <c r="KAP97" s="255"/>
      <c r="KAQ97" s="255"/>
      <c r="KAR97" s="255"/>
      <c r="KAS97" s="255"/>
      <c r="KAT97" s="255"/>
      <c r="KAU97" s="255"/>
      <c r="KAV97" s="255"/>
      <c r="KAW97" s="255"/>
      <c r="KAX97" s="255"/>
      <c r="KAY97" s="255"/>
      <c r="KAZ97" s="255"/>
      <c r="KBA97" s="255"/>
      <c r="KBB97" s="255"/>
      <c r="KBC97" s="255"/>
      <c r="KBD97" s="255"/>
      <c r="KBE97" s="255"/>
      <c r="KBF97" s="255"/>
      <c r="KBG97" s="255"/>
      <c r="KBH97" s="255"/>
      <c r="KBI97" s="255"/>
      <c r="KBJ97" s="255"/>
      <c r="KBK97" s="255"/>
      <c r="KBL97" s="255"/>
      <c r="KBM97" s="255"/>
      <c r="KBN97" s="255"/>
      <c r="KBO97" s="255"/>
      <c r="KBP97" s="255"/>
      <c r="KBQ97" s="255"/>
      <c r="KBR97" s="255"/>
      <c r="KBS97" s="255"/>
      <c r="KBT97" s="255"/>
      <c r="KBU97" s="255"/>
      <c r="KBV97" s="255"/>
      <c r="KBW97" s="255"/>
      <c r="KBX97" s="255"/>
      <c r="KBY97" s="255"/>
      <c r="KBZ97" s="255"/>
      <c r="KCA97" s="255"/>
      <c r="KCB97" s="255"/>
      <c r="KCC97" s="255"/>
      <c r="KCD97" s="255"/>
      <c r="KCE97" s="255"/>
      <c r="KCF97" s="255"/>
      <c r="KCG97" s="255"/>
      <c r="KCH97" s="255"/>
      <c r="KCI97" s="255"/>
      <c r="KCJ97" s="255"/>
      <c r="KCK97" s="255"/>
      <c r="KCL97" s="255"/>
      <c r="KCM97" s="255"/>
      <c r="KCN97" s="255"/>
      <c r="KCO97" s="255"/>
      <c r="KCP97" s="255"/>
      <c r="KCQ97" s="255"/>
      <c r="KCR97" s="255"/>
      <c r="KCS97" s="255"/>
      <c r="KCT97" s="255"/>
      <c r="KCU97" s="255"/>
      <c r="KCV97" s="255"/>
      <c r="KCW97" s="255"/>
      <c r="KCX97" s="255"/>
      <c r="KCY97" s="255"/>
      <c r="KCZ97" s="255"/>
      <c r="KDA97" s="255"/>
      <c r="KDB97" s="255"/>
      <c r="KDC97" s="255"/>
      <c r="KDD97" s="255"/>
      <c r="KDE97" s="255"/>
      <c r="KDF97" s="255"/>
      <c r="KDG97" s="255"/>
      <c r="KDH97" s="255"/>
      <c r="KDI97" s="255"/>
      <c r="KDJ97" s="255"/>
      <c r="KDK97" s="255"/>
      <c r="KDL97" s="255"/>
      <c r="KDM97" s="255"/>
      <c r="KDN97" s="255"/>
      <c r="KDO97" s="255"/>
      <c r="KDP97" s="255"/>
      <c r="KDQ97" s="255"/>
      <c r="KDR97" s="255"/>
      <c r="KDS97" s="255"/>
      <c r="KDT97" s="255"/>
      <c r="KDU97" s="255"/>
      <c r="KDV97" s="255"/>
      <c r="KDW97" s="255"/>
      <c r="KDX97" s="255"/>
      <c r="KDY97" s="255"/>
      <c r="KDZ97" s="255"/>
      <c r="KEA97" s="255"/>
      <c r="KEB97" s="255"/>
      <c r="KEC97" s="255"/>
      <c r="KED97" s="255"/>
      <c r="KEE97" s="255"/>
      <c r="KEF97" s="255"/>
      <c r="KEG97" s="255"/>
      <c r="KEH97" s="255"/>
      <c r="KEI97" s="255"/>
      <c r="KEJ97" s="255"/>
      <c r="KEK97" s="255"/>
      <c r="KEL97" s="255"/>
      <c r="KEM97" s="255"/>
      <c r="KEN97" s="255"/>
      <c r="KEO97" s="255"/>
      <c r="KEP97" s="255"/>
      <c r="KEQ97" s="255"/>
      <c r="KER97" s="255"/>
      <c r="KES97" s="255"/>
      <c r="KET97" s="255"/>
      <c r="KEU97" s="255"/>
      <c r="KEV97" s="255"/>
      <c r="KEW97" s="255"/>
      <c r="KEX97" s="255"/>
      <c r="KEY97" s="255"/>
      <c r="KEZ97" s="255"/>
      <c r="KFA97" s="255"/>
      <c r="KFB97" s="255"/>
      <c r="KFC97" s="255"/>
      <c r="KFD97" s="255"/>
      <c r="KFE97" s="255"/>
      <c r="KFF97" s="255"/>
      <c r="KFG97" s="255"/>
      <c r="KFH97" s="255"/>
      <c r="KFI97" s="255"/>
      <c r="KFJ97" s="255"/>
      <c r="KFK97" s="255"/>
      <c r="KFL97" s="255"/>
      <c r="KFM97" s="255"/>
      <c r="KFN97" s="255"/>
      <c r="KFO97" s="255"/>
      <c r="KFP97" s="255"/>
      <c r="KFQ97" s="255"/>
      <c r="KFR97" s="255"/>
      <c r="KFS97" s="255"/>
      <c r="KFT97" s="255"/>
      <c r="KFU97" s="255"/>
      <c r="KFV97" s="255"/>
      <c r="KFW97" s="255"/>
      <c r="KFX97" s="255"/>
      <c r="KFY97" s="255"/>
      <c r="KFZ97" s="255"/>
      <c r="KGA97" s="255"/>
      <c r="KGB97" s="255"/>
      <c r="KGC97" s="255"/>
      <c r="KGD97" s="255"/>
      <c r="KGE97" s="255"/>
      <c r="KGF97" s="255"/>
      <c r="KGG97" s="255"/>
      <c r="KGH97" s="255"/>
      <c r="KGI97" s="255"/>
      <c r="KGJ97" s="255"/>
      <c r="KGK97" s="255"/>
      <c r="KGL97" s="255"/>
      <c r="KGM97" s="255"/>
      <c r="KGN97" s="255"/>
      <c r="KGO97" s="255"/>
      <c r="KGP97" s="255"/>
      <c r="KGQ97" s="255"/>
      <c r="KGR97" s="255"/>
      <c r="KGS97" s="255"/>
      <c r="KGT97" s="255"/>
      <c r="KGU97" s="255"/>
      <c r="KGV97" s="255"/>
      <c r="KGW97" s="255"/>
      <c r="KGX97" s="255"/>
      <c r="KGY97" s="255"/>
      <c r="KGZ97" s="255"/>
      <c r="KHA97" s="255"/>
      <c r="KHB97" s="255"/>
      <c r="KHC97" s="255"/>
      <c r="KHD97" s="255"/>
      <c r="KHE97" s="255"/>
      <c r="KHF97" s="255"/>
      <c r="KHG97" s="255"/>
      <c r="KHH97" s="255"/>
      <c r="KHI97" s="255"/>
      <c r="KHJ97" s="255"/>
      <c r="KHK97" s="255"/>
      <c r="KHL97" s="255"/>
      <c r="KHM97" s="255"/>
      <c r="KHN97" s="255"/>
      <c r="KHO97" s="255"/>
      <c r="KHP97" s="255"/>
      <c r="KHQ97" s="255"/>
      <c r="KHR97" s="255"/>
      <c r="KHS97" s="255"/>
      <c r="KHT97" s="255"/>
      <c r="KHU97" s="255"/>
      <c r="KHV97" s="255"/>
      <c r="KHW97" s="255"/>
      <c r="KHX97" s="255"/>
      <c r="KHY97" s="255"/>
      <c r="KHZ97" s="255"/>
      <c r="KIA97" s="255"/>
      <c r="KIB97" s="255"/>
      <c r="KIC97" s="255"/>
      <c r="KID97" s="255"/>
      <c r="KIE97" s="255"/>
      <c r="KIF97" s="255"/>
      <c r="KIG97" s="255"/>
      <c r="KIH97" s="255"/>
      <c r="KII97" s="255"/>
      <c r="KIJ97" s="255"/>
      <c r="KIK97" s="255"/>
      <c r="KIL97" s="255"/>
      <c r="KIM97" s="255"/>
      <c r="KIN97" s="255"/>
      <c r="KIO97" s="255"/>
      <c r="KIP97" s="255"/>
      <c r="KIQ97" s="255"/>
      <c r="KIR97" s="255"/>
      <c r="KIS97" s="255"/>
      <c r="KIT97" s="255"/>
      <c r="KIU97" s="255"/>
      <c r="KIV97" s="255"/>
      <c r="KIW97" s="255"/>
      <c r="KIX97" s="255"/>
      <c r="KIY97" s="255"/>
      <c r="KIZ97" s="255"/>
      <c r="KJA97" s="255"/>
      <c r="KJB97" s="255"/>
      <c r="KJC97" s="255"/>
      <c r="KJD97" s="255"/>
      <c r="KJE97" s="255"/>
      <c r="KJF97" s="255"/>
      <c r="KJG97" s="255"/>
      <c r="KJH97" s="255"/>
      <c r="KJI97" s="255"/>
      <c r="KJJ97" s="255"/>
      <c r="KJK97" s="255"/>
      <c r="KJL97" s="255"/>
      <c r="KJM97" s="255"/>
      <c r="KJN97" s="255"/>
      <c r="KJO97" s="255"/>
      <c r="KJP97" s="255"/>
      <c r="KJQ97" s="255"/>
      <c r="KJR97" s="255"/>
      <c r="KJS97" s="255"/>
      <c r="KJT97" s="255"/>
      <c r="KJU97" s="255"/>
      <c r="KJV97" s="255"/>
      <c r="KJW97" s="255"/>
      <c r="KJX97" s="255"/>
      <c r="KJY97" s="255"/>
      <c r="KJZ97" s="255"/>
      <c r="KKA97" s="255"/>
      <c r="KKB97" s="255"/>
      <c r="KKC97" s="255"/>
      <c r="KKD97" s="255"/>
      <c r="KKE97" s="255"/>
      <c r="KKF97" s="255"/>
      <c r="KKG97" s="255"/>
      <c r="KKH97" s="255"/>
      <c r="KKI97" s="255"/>
      <c r="KKJ97" s="255"/>
      <c r="KKK97" s="255"/>
      <c r="KKL97" s="255"/>
      <c r="KKM97" s="255"/>
      <c r="KKN97" s="255"/>
      <c r="KKO97" s="255"/>
      <c r="KKP97" s="255"/>
      <c r="KKQ97" s="255"/>
      <c r="KKR97" s="255"/>
      <c r="KKS97" s="255"/>
      <c r="KKT97" s="255"/>
      <c r="KKU97" s="255"/>
      <c r="KKV97" s="255"/>
      <c r="KKW97" s="255"/>
      <c r="KKX97" s="255"/>
      <c r="KKY97" s="255"/>
      <c r="KKZ97" s="255"/>
      <c r="KLA97" s="255"/>
      <c r="KLB97" s="255"/>
      <c r="KLC97" s="255"/>
      <c r="KLD97" s="255"/>
      <c r="KLE97" s="255"/>
      <c r="KLF97" s="255"/>
      <c r="KLG97" s="255"/>
      <c r="KLH97" s="255"/>
      <c r="KLI97" s="255"/>
      <c r="KLJ97" s="255"/>
      <c r="KLK97" s="255"/>
      <c r="KLL97" s="255"/>
      <c r="KLM97" s="255"/>
      <c r="KLN97" s="255"/>
      <c r="KLO97" s="255"/>
      <c r="KLP97" s="255"/>
      <c r="KLQ97" s="255"/>
      <c r="KLR97" s="255"/>
      <c r="KLS97" s="255"/>
      <c r="KLT97" s="255"/>
      <c r="KLU97" s="255"/>
      <c r="KLV97" s="255"/>
      <c r="KLW97" s="255"/>
      <c r="KLX97" s="255"/>
      <c r="KLY97" s="255"/>
      <c r="KLZ97" s="255"/>
      <c r="KMA97" s="255"/>
      <c r="KMB97" s="255"/>
      <c r="KMC97" s="255"/>
      <c r="KMD97" s="255"/>
      <c r="KME97" s="255"/>
      <c r="KMF97" s="255"/>
      <c r="KMG97" s="255"/>
      <c r="KMH97" s="255"/>
      <c r="KMI97" s="255"/>
      <c r="KMJ97" s="255"/>
      <c r="KMK97" s="255"/>
      <c r="KML97" s="255"/>
      <c r="KMM97" s="255"/>
      <c r="KMN97" s="255"/>
      <c r="KMO97" s="255"/>
      <c r="KMP97" s="255"/>
      <c r="KMQ97" s="255"/>
      <c r="KMR97" s="255"/>
      <c r="KMS97" s="255"/>
      <c r="KMT97" s="255"/>
      <c r="KMU97" s="255"/>
      <c r="KMV97" s="255"/>
      <c r="KMW97" s="255"/>
      <c r="KMX97" s="255"/>
      <c r="KMY97" s="255"/>
      <c r="KMZ97" s="255"/>
      <c r="KNA97" s="255"/>
      <c r="KNB97" s="255"/>
      <c r="KNC97" s="255"/>
      <c r="KND97" s="255"/>
      <c r="KNE97" s="255"/>
      <c r="KNF97" s="255"/>
      <c r="KNG97" s="255"/>
      <c r="KNH97" s="255"/>
      <c r="KNI97" s="255"/>
      <c r="KNJ97" s="255"/>
      <c r="KNK97" s="255"/>
      <c r="KNL97" s="255"/>
      <c r="KNM97" s="255"/>
      <c r="KNN97" s="255"/>
      <c r="KNO97" s="255"/>
      <c r="KNP97" s="255"/>
      <c r="KNQ97" s="255"/>
      <c r="KNR97" s="255"/>
      <c r="KNS97" s="255"/>
      <c r="KNT97" s="255"/>
      <c r="KNU97" s="255"/>
      <c r="KNV97" s="255"/>
      <c r="KNW97" s="255"/>
      <c r="KNX97" s="255"/>
      <c r="KNY97" s="255"/>
      <c r="KNZ97" s="255"/>
      <c r="KOA97" s="255"/>
      <c r="KOB97" s="255"/>
      <c r="KOC97" s="255"/>
      <c r="KOD97" s="255"/>
      <c r="KOE97" s="255"/>
      <c r="KOF97" s="255"/>
      <c r="KOG97" s="255"/>
      <c r="KOH97" s="255"/>
      <c r="KOI97" s="255"/>
      <c r="KOJ97" s="255"/>
      <c r="KOK97" s="255"/>
      <c r="KOL97" s="255"/>
      <c r="KOM97" s="255"/>
      <c r="KON97" s="255"/>
      <c r="KOO97" s="255"/>
      <c r="KOP97" s="255"/>
      <c r="KOQ97" s="255"/>
      <c r="KOR97" s="255"/>
      <c r="KOS97" s="255"/>
      <c r="KOT97" s="255"/>
      <c r="KOU97" s="255"/>
      <c r="KOV97" s="255"/>
      <c r="KOW97" s="255"/>
      <c r="KOX97" s="255"/>
      <c r="KOY97" s="255"/>
      <c r="KOZ97" s="255"/>
      <c r="KPA97" s="255"/>
      <c r="KPB97" s="255"/>
      <c r="KPC97" s="255"/>
      <c r="KPD97" s="255"/>
      <c r="KPE97" s="255"/>
      <c r="KPF97" s="255"/>
      <c r="KPG97" s="255"/>
      <c r="KPH97" s="255"/>
      <c r="KPI97" s="255"/>
      <c r="KPJ97" s="255"/>
      <c r="KPK97" s="255"/>
      <c r="KPL97" s="255"/>
      <c r="KPM97" s="255"/>
      <c r="KPN97" s="255"/>
      <c r="KPO97" s="255"/>
      <c r="KPP97" s="255"/>
      <c r="KPQ97" s="255"/>
      <c r="KPR97" s="255"/>
      <c r="KPS97" s="255"/>
      <c r="KPT97" s="255"/>
      <c r="KPU97" s="255"/>
      <c r="KPV97" s="255"/>
      <c r="KPW97" s="255"/>
      <c r="KPX97" s="255"/>
      <c r="KPY97" s="255"/>
      <c r="KPZ97" s="255"/>
      <c r="KQA97" s="255"/>
      <c r="KQB97" s="255"/>
      <c r="KQC97" s="255"/>
      <c r="KQD97" s="255"/>
      <c r="KQE97" s="255"/>
      <c r="KQF97" s="255"/>
      <c r="KQG97" s="255"/>
      <c r="KQH97" s="255"/>
      <c r="KQI97" s="255"/>
      <c r="KQJ97" s="255"/>
      <c r="KQK97" s="255"/>
      <c r="KQL97" s="255"/>
      <c r="KQM97" s="255"/>
      <c r="KQN97" s="255"/>
      <c r="KQO97" s="255"/>
      <c r="KQP97" s="255"/>
      <c r="KQQ97" s="255"/>
      <c r="KQR97" s="255"/>
      <c r="KQS97" s="255"/>
      <c r="KQT97" s="255"/>
      <c r="KQU97" s="255"/>
      <c r="KQV97" s="255"/>
      <c r="KQW97" s="255"/>
      <c r="KQX97" s="255"/>
      <c r="KQY97" s="255"/>
      <c r="KQZ97" s="255"/>
      <c r="KRA97" s="255"/>
      <c r="KRB97" s="255"/>
      <c r="KRC97" s="255"/>
      <c r="KRD97" s="255"/>
      <c r="KRE97" s="255"/>
      <c r="KRF97" s="255"/>
      <c r="KRG97" s="255"/>
      <c r="KRH97" s="255"/>
      <c r="KRI97" s="255"/>
      <c r="KRJ97" s="255"/>
      <c r="KRK97" s="255"/>
      <c r="KRL97" s="255"/>
      <c r="KRM97" s="255"/>
      <c r="KRN97" s="255"/>
      <c r="KRO97" s="255"/>
      <c r="KRP97" s="255"/>
      <c r="KRQ97" s="255"/>
      <c r="KRR97" s="255"/>
      <c r="KRS97" s="255"/>
      <c r="KRT97" s="255"/>
      <c r="KRU97" s="255"/>
      <c r="KRV97" s="255"/>
      <c r="KRW97" s="255"/>
      <c r="KRX97" s="255"/>
      <c r="KRY97" s="255"/>
      <c r="KRZ97" s="255"/>
      <c r="KSA97" s="255"/>
      <c r="KSB97" s="255"/>
      <c r="KSC97" s="255"/>
      <c r="KSD97" s="255"/>
      <c r="KSE97" s="255"/>
      <c r="KSF97" s="255"/>
      <c r="KSG97" s="255"/>
      <c r="KSH97" s="255"/>
      <c r="KSI97" s="255"/>
      <c r="KSJ97" s="255"/>
      <c r="KSK97" s="255"/>
      <c r="KSL97" s="255"/>
      <c r="KSM97" s="255"/>
      <c r="KSN97" s="255"/>
      <c r="KSO97" s="255"/>
      <c r="KSP97" s="255"/>
      <c r="KSQ97" s="255"/>
      <c r="KSR97" s="255"/>
      <c r="KSS97" s="255"/>
      <c r="KST97" s="255"/>
      <c r="KSU97" s="255"/>
      <c r="KSV97" s="255"/>
      <c r="KSW97" s="255"/>
      <c r="KSX97" s="255"/>
      <c r="KSY97" s="255"/>
      <c r="KSZ97" s="255"/>
      <c r="KTA97" s="255"/>
      <c r="KTB97" s="255"/>
      <c r="KTC97" s="255"/>
      <c r="KTD97" s="255"/>
      <c r="KTE97" s="255"/>
      <c r="KTF97" s="255"/>
      <c r="KTG97" s="255"/>
      <c r="KTH97" s="255"/>
      <c r="KTI97" s="255"/>
      <c r="KTJ97" s="255"/>
      <c r="KTK97" s="255"/>
      <c r="KTL97" s="255"/>
      <c r="KTM97" s="255"/>
      <c r="KTN97" s="255"/>
      <c r="KTO97" s="255"/>
      <c r="KTP97" s="255"/>
      <c r="KTQ97" s="255"/>
      <c r="KTR97" s="255"/>
      <c r="KTS97" s="255"/>
      <c r="KTT97" s="255"/>
      <c r="KTU97" s="255"/>
      <c r="KTV97" s="255"/>
      <c r="KTW97" s="255"/>
      <c r="KTX97" s="255"/>
      <c r="KTY97" s="255"/>
      <c r="KTZ97" s="255"/>
      <c r="KUA97" s="255"/>
      <c r="KUB97" s="255"/>
      <c r="KUC97" s="255"/>
      <c r="KUD97" s="255"/>
      <c r="KUE97" s="255"/>
      <c r="KUF97" s="255"/>
      <c r="KUG97" s="255"/>
      <c r="KUH97" s="255"/>
      <c r="KUI97" s="255"/>
      <c r="KUJ97" s="255"/>
      <c r="KUK97" s="255"/>
      <c r="KUL97" s="255"/>
      <c r="KUM97" s="255"/>
      <c r="KUN97" s="255"/>
      <c r="KUO97" s="255"/>
      <c r="KUP97" s="255"/>
      <c r="KUQ97" s="255"/>
      <c r="KUR97" s="255"/>
      <c r="KUS97" s="255"/>
      <c r="KUT97" s="255"/>
      <c r="KUU97" s="255"/>
      <c r="KUV97" s="255"/>
      <c r="KUW97" s="255"/>
      <c r="KUX97" s="255"/>
      <c r="KUY97" s="255"/>
      <c r="KUZ97" s="255"/>
      <c r="KVA97" s="255"/>
      <c r="KVB97" s="255"/>
      <c r="KVC97" s="255"/>
      <c r="KVD97" s="255"/>
      <c r="KVE97" s="255"/>
      <c r="KVF97" s="255"/>
      <c r="KVG97" s="255"/>
      <c r="KVH97" s="255"/>
      <c r="KVI97" s="255"/>
      <c r="KVJ97" s="255"/>
      <c r="KVK97" s="255"/>
      <c r="KVL97" s="255"/>
      <c r="KVM97" s="255"/>
      <c r="KVN97" s="255"/>
      <c r="KVO97" s="255"/>
      <c r="KVP97" s="255"/>
      <c r="KVQ97" s="255"/>
      <c r="KVR97" s="255"/>
      <c r="KVS97" s="255"/>
      <c r="KVT97" s="255"/>
      <c r="KVU97" s="255"/>
      <c r="KVV97" s="255"/>
      <c r="KVW97" s="255"/>
      <c r="KVX97" s="255"/>
      <c r="KVY97" s="255"/>
      <c r="KVZ97" s="255"/>
      <c r="KWA97" s="255"/>
      <c r="KWB97" s="255"/>
      <c r="KWC97" s="255"/>
      <c r="KWD97" s="255"/>
      <c r="KWE97" s="255"/>
      <c r="KWF97" s="255"/>
      <c r="KWG97" s="255"/>
      <c r="KWH97" s="255"/>
      <c r="KWI97" s="255"/>
      <c r="KWJ97" s="255"/>
      <c r="KWK97" s="255"/>
      <c r="KWL97" s="255"/>
      <c r="KWM97" s="255"/>
      <c r="KWN97" s="255"/>
      <c r="KWO97" s="255"/>
      <c r="KWP97" s="255"/>
      <c r="KWQ97" s="255"/>
      <c r="KWR97" s="255"/>
      <c r="KWS97" s="255"/>
      <c r="KWT97" s="255"/>
      <c r="KWU97" s="255"/>
      <c r="KWV97" s="255"/>
      <c r="KWW97" s="255"/>
      <c r="KWX97" s="255"/>
      <c r="KWY97" s="255"/>
      <c r="KWZ97" s="255"/>
      <c r="KXA97" s="255"/>
      <c r="KXB97" s="255"/>
      <c r="KXC97" s="255"/>
      <c r="KXD97" s="255"/>
      <c r="KXE97" s="255"/>
      <c r="KXF97" s="255"/>
      <c r="KXG97" s="255"/>
      <c r="KXH97" s="255"/>
      <c r="KXI97" s="255"/>
      <c r="KXJ97" s="255"/>
      <c r="KXK97" s="255"/>
      <c r="KXL97" s="255"/>
      <c r="KXM97" s="255"/>
      <c r="KXN97" s="255"/>
      <c r="KXO97" s="255"/>
      <c r="KXP97" s="255"/>
      <c r="KXQ97" s="255"/>
      <c r="KXR97" s="255"/>
      <c r="KXS97" s="255"/>
      <c r="KXT97" s="255"/>
      <c r="KXU97" s="255"/>
      <c r="KXV97" s="255"/>
      <c r="KXW97" s="255"/>
      <c r="KXX97" s="255"/>
      <c r="KXY97" s="255"/>
      <c r="KXZ97" s="255"/>
      <c r="KYA97" s="255"/>
      <c r="KYB97" s="255"/>
      <c r="KYC97" s="255"/>
      <c r="KYD97" s="255"/>
      <c r="KYE97" s="255"/>
      <c r="KYF97" s="255"/>
      <c r="KYG97" s="255"/>
      <c r="KYH97" s="255"/>
      <c r="KYI97" s="255"/>
      <c r="KYJ97" s="255"/>
      <c r="KYK97" s="255"/>
      <c r="KYL97" s="255"/>
      <c r="KYM97" s="255"/>
      <c r="KYN97" s="255"/>
      <c r="KYO97" s="255"/>
      <c r="KYP97" s="255"/>
      <c r="KYQ97" s="255"/>
      <c r="KYR97" s="255"/>
      <c r="KYS97" s="255"/>
      <c r="KYT97" s="255"/>
      <c r="KYU97" s="255"/>
      <c r="KYV97" s="255"/>
      <c r="KYW97" s="255"/>
      <c r="KYX97" s="255"/>
      <c r="KYY97" s="255"/>
      <c r="KYZ97" s="255"/>
      <c r="KZA97" s="255"/>
      <c r="KZB97" s="255"/>
      <c r="KZC97" s="255"/>
      <c r="KZD97" s="255"/>
      <c r="KZE97" s="255"/>
      <c r="KZF97" s="255"/>
      <c r="KZG97" s="255"/>
      <c r="KZH97" s="255"/>
      <c r="KZI97" s="255"/>
      <c r="KZJ97" s="255"/>
      <c r="KZK97" s="255"/>
      <c r="KZL97" s="255"/>
      <c r="KZM97" s="255"/>
      <c r="KZN97" s="255"/>
      <c r="KZO97" s="255"/>
      <c r="KZP97" s="255"/>
      <c r="KZQ97" s="255"/>
      <c r="KZR97" s="255"/>
      <c r="KZS97" s="255"/>
      <c r="KZT97" s="255"/>
      <c r="KZU97" s="255"/>
      <c r="KZV97" s="255"/>
      <c r="KZW97" s="255"/>
      <c r="KZX97" s="255"/>
      <c r="KZY97" s="255"/>
      <c r="KZZ97" s="255"/>
      <c r="LAA97" s="255"/>
      <c r="LAB97" s="255"/>
      <c r="LAC97" s="255"/>
      <c r="LAD97" s="255"/>
      <c r="LAE97" s="255"/>
      <c r="LAF97" s="255"/>
      <c r="LAG97" s="255"/>
      <c r="LAH97" s="255"/>
      <c r="LAI97" s="255"/>
      <c r="LAJ97" s="255"/>
      <c r="LAK97" s="255"/>
      <c r="LAL97" s="255"/>
      <c r="LAM97" s="255"/>
      <c r="LAN97" s="255"/>
      <c r="LAO97" s="255"/>
      <c r="LAP97" s="255"/>
      <c r="LAQ97" s="255"/>
      <c r="LAR97" s="255"/>
      <c r="LAS97" s="255"/>
      <c r="LAT97" s="255"/>
      <c r="LAU97" s="255"/>
      <c r="LAV97" s="255"/>
      <c r="LAW97" s="255"/>
      <c r="LAX97" s="255"/>
      <c r="LAY97" s="255"/>
      <c r="LAZ97" s="255"/>
      <c r="LBA97" s="255"/>
      <c r="LBB97" s="255"/>
      <c r="LBC97" s="255"/>
      <c r="LBD97" s="255"/>
      <c r="LBE97" s="255"/>
      <c r="LBF97" s="255"/>
      <c r="LBG97" s="255"/>
      <c r="LBH97" s="255"/>
      <c r="LBI97" s="255"/>
      <c r="LBJ97" s="255"/>
      <c r="LBK97" s="255"/>
      <c r="LBL97" s="255"/>
      <c r="LBM97" s="255"/>
      <c r="LBN97" s="255"/>
      <c r="LBO97" s="255"/>
      <c r="LBP97" s="255"/>
      <c r="LBQ97" s="255"/>
      <c r="LBR97" s="255"/>
      <c r="LBS97" s="255"/>
      <c r="LBT97" s="255"/>
      <c r="LBU97" s="255"/>
      <c r="LBV97" s="255"/>
      <c r="LBW97" s="255"/>
      <c r="LBX97" s="255"/>
      <c r="LBY97" s="255"/>
      <c r="LBZ97" s="255"/>
      <c r="LCA97" s="255"/>
      <c r="LCB97" s="255"/>
      <c r="LCC97" s="255"/>
      <c r="LCD97" s="255"/>
      <c r="LCE97" s="255"/>
      <c r="LCF97" s="255"/>
      <c r="LCG97" s="255"/>
      <c r="LCH97" s="255"/>
      <c r="LCI97" s="255"/>
      <c r="LCJ97" s="255"/>
      <c r="LCK97" s="255"/>
      <c r="LCL97" s="255"/>
      <c r="LCM97" s="255"/>
      <c r="LCN97" s="255"/>
      <c r="LCO97" s="255"/>
      <c r="LCP97" s="255"/>
      <c r="LCQ97" s="255"/>
      <c r="LCR97" s="255"/>
      <c r="LCS97" s="255"/>
      <c r="LCT97" s="255"/>
      <c r="LCU97" s="255"/>
      <c r="LCV97" s="255"/>
      <c r="LCW97" s="255"/>
      <c r="LCX97" s="255"/>
      <c r="LCY97" s="255"/>
      <c r="LCZ97" s="255"/>
      <c r="LDA97" s="255"/>
      <c r="LDB97" s="255"/>
      <c r="LDC97" s="255"/>
      <c r="LDD97" s="255"/>
      <c r="LDE97" s="255"/>
      <c r="LDF97" s="255"/>
      <c r="LDG97" s="255"/>
      <c r="LDH97" s="255"/>
      <c r="LDI97" s="255"/>
      <c r="LDJ97" s="255"/>
      <c r="LDK97" s="255"/>
      <c r="LDL97" s="255"/>
      <c r="LDM97" s="255"/>
      <c r="LDN97" s="255"/>
      <c r="LDO97" s="255"/>
      <c r="LDP97" s="255"/>
      <c r="LDQ97" s="255"/>
      <c r="LDR97" s="255"/>
      <c r="LDS97" s="255"/>
      <c r="LDT97" s="255"/>
      <c r="LDU97" s="255"/>
      <c r="LDV97" s="255"/>
      <c r="LDW97" s="255"/>
      <c r="LDX97" s="255"/>
      <c r="LDY97" s="255"/>
      <c r="LDZ97" s="255"/>
      <c r="LEA97" s="255"/>
      <c r="LEB97" s="255"/>
      <c r="LEC97" s="255"/>
      <c r="LED97" s="255"/>
      <c r="LEE97" s="255"/>
      <c r="LEF97" s="255"/>
      <c r="LEG97" s="255"/>
      <c r="LEH97" s="255"/>
      <c r="LEI97" s="255"/>
      <c r="LEJ97" s="255"/>
      <c r="LEK97" s="255"/>
      <c r="LEL97" s="255"/>
      <c r="LEM97" s="255"/>
      <c r="LEN97" s="255"/>
      <c r="LEO97" s="255"/>
      <c r="LEP97" s="255"/>
      <c r="LEQ97" s="255"/>
      <c r="LER97" s="255"/>
      <c r="LES97" s="255"/>
      <c r="LET97" s="255"/>
      <c r="LEU97" s="255"/>
      <c r="LEV97" s="255"/>
      <c r="LEW97" s="255"/>
      <c r="LEX97" s="255"/>
      <c r="LEY97" s="255"/>
      <c r="LEZ97" s="255"/>
      <c r="LFA97" s="255"/>
      <c r="LFB97" s="255"/>
      <c r="LFC97" s="255"/>
      <c r="LFD97" s="255"/>
      <c r="LFE97" s="255"/>
      <c r="LFF97" s="255"/>
      <c r="LFG97" s="255"/>
      <c r="LFH97" s="255"/>
      <c r="LFI97" s="255"/>
      <c r="LFJ97" s="255"/>
      <c r="LFK97" s="255"/>
      <c r="LFL97" s="255"/>
      <c r="LFM97" s="255"/>
      <c r="LFN97" s="255"/>
      <c r="LFO97" s="255"/>
      <c r="LFP97" s="255"/>
      <c r="LFQ97" s="255"/>
      <c r="LFR97" s="255"/>
      <c r="LFS97" s="255"/>
      <c r="LFT97" s="255"/>
      <c r="LFU97" s="255"/>
      <c r="LFV97" s="255"/>
      <c r="LFW97" s="255"/>
      <c r="LFX97" s="255"/>
      <c r="LFY97" s="255"/>
      <c r="LFZ97" s="255"/>
      <c r="LGA97" s="255"/>
      <c r="LGB97" s="255"/>
      <c r="LGC97" s="255"/>
      <c r="LGD97" s="255"/>
      <c r="LGE97" s="255"/>
      <c r="LGF97" s="255"/>
      <c r="LGG97" s="255"/>
      <c r="LGH97" s="255"/>
      <c r="LGI97" s="255"/>
      <c r="LGJ97" s="255"/>
      <c r="LGK97" s="255"/>
      <c r="LGL97" s="255"/>
      <c r="LGM97" s="255"/>
      <c r="LGN97" s="255"/>
      <c r="LGO97" s="255"/>
      <c r="LGP97" s="255"/>
      <c r="LGQ97" s="255"/>
      <c r="LGR97" s="255"/>
      <c r="LGS97" s="255"/>
      <c r="LGT97" s="255"/>
      <c r="LGU97" s="255"/>
      <c r="LGV97" s="255"/>
      <c r="LGW97" s="255"/>
      <c r="LGX97" s="255"/>
      <c r="LGY97" s="255"/>
      <c r="LGZ97" s="255"/>
      <c r="LHA97" s="255"/>
      <c r="LHB97" s="255"/>
      <c r="LHC97" s="255"/>
      <c r="LHD97" s="255"/>
      <c r="LHE97" s="255"/>
      <c r="LHF97" s="255"/>
      <c r="LHG97" s="255"/>
      <c r="LHH97" s="255"/>
      <c r="LHI97" s="255"/>
      <c r="LHJ97" s="255"/>
      <c r="LHK97" s="255"/>
      <c r="LHL97" s="255"/>
      <c r="LHM97" s="255"/>
      <c r="LHN97" s="255"/>
      <c r="LHO97" s="255"/>
      <c r="LHP97" s="255"/>
      <c r="LHQ97" s="255"/>
      <c r="LHR97" s="255"/>
      <c r="LHS97" s="255"/>
      <c r="LHT97" s="255"/>
      <c r="LHU97" s="255"/>
      <c r="LHV97" s="255"/>
      <c r="LHW97" s="255"/>
      <c r="LHX97" s="255"/>
      <c r="LHY97" s="255"/>
      <c r="LHZ97" s="255"/>
      <c r="LIA97" s="255"/>
      <c r="LIB97" s="255"/>
      <c r="LIC97" s="255"/>
      <c r="LID97" s="255"/>
      <c r="LIE97" s="255"/>
      <c r="LIF97" s="255"/>
      <c r="LIG97" s="255"/>
      <c r="LIH97" s="255"/>
      <c r="LII97" s="255"/>
      <c r="LIJ97" s="255"/>
      <c r="LIK97" s="255"/>
      <c r="LIL97" s="255"/>
      <c r="LIM97" s="255"/>
      <c r="LIN97" s="255"/>
      <c r="LIO97" s="255"/>
      <c r="LIP97" s="255"/>
      <c r="LIQ97" s="255"/>
      <c r="LIR97" s="255"/>
      <c r="LIS97" s="255"/>
      <c r="LIT97" s="255"/>
      <c r="LIU97" s="255"/>
      <c r="LIV97" s="255"/>
      <c r="LIW97" s="255"/>
      <c r="LIX97" s="255"/>
      <c r="LIY97" s="255"/>
      <c r="LIZ97" s="255"/>
      <c r="LJA97" s="255"/>
      <c r="LJB97" s="255"/>
      <c r="LJC97" s="255"/>
      <c r="LJD97" s="255"/>
      <c r="LJE97" s="255"/>
      <c r="LJF97" s="255"/>
      <c r="LJG97" s="255"/>
      <c r="LJH97" s="255"/>
      <c r="LJI97" s="255"/>
      <c r="LJJ97" s="255"/>
      <c r="LJK97" s="255"/>
      <c r="LJL97" s="255"/>
      <c r="LJM97" s="255"/>
      <c r="LJN97" s="255"/>
      <c r="LJO97" s="255"/>
      <c r="LJP97" s="255"/>
      <c r="LJQ97" s="255"/>
      <c r="LJR97" s="255"/>
      <c r="LJS97" s="255"/>
      <c r="LJT97" s="255"/>
      <c r="LJU97" s="255"/>
      <c r="LJV97" s="255"/>
      <c r="LJW97" s="255"/>
      <c r="LJX97" s="255"/>
      <c r="LJY97" s="255"/>
      <c r="LJZ97" s="255"/>
      <c r="LKA97" s="255"/>
      <c r="LKB97" s="255"/>
      <c r="LKC97" s="255"/>
      <c r="LKD97" s="255"/>
      <c r="LKE97" s="255"/>
      <c r="LKF97" s="255"/>
      <c r="LKG97" s="255"/>
      <c r="LKH97" s="255"/>
      <c r="LKI97" s="255"/>
      <c r="LKJ97" s="255"/>
      <c r="LKK97" s="255"/>
      <c r="LKL97" s="255"/>
      <c r="LKM97" s="255"/>
      <c r="LKN97" s="255"/>
      <c r="LKO97" s="255"/>
      <c r="LKP97" s="255"/>
      <c r="LKQ97" s="255"/>
      <c r="LKR97" s="255"/>
      <c r="LKS97" s="255"/>
      <c r="LKT97" s="255"/>
      <c r="LKU97" s="255"/>
      <c r="LKV97" s="255"/>
      <c r="LKW97" s="255"/>
      <c r="LKX97" s="255"/>
      <c r="LKY97" s="255"/>
      <c r="LKZ97" s="255"/>
      <c r="LLA97" s="255"/>
      <c r="LLB97" s="255"/>
      <c r="LLC97" s="255"/>
      <c r="LLD97" s="255"/>
      <c r="LLE97" s="255"/>
      <c r="LLF97" s="255"/>
      <c r="LLG97" s="255"/>
      <c r="LLH97" s="255"/>
      <c r="LLI97" s="255"/>
      <c r="LLJ97" s="255"/>
      <c r="LLK97" s="255"/>
      <c r="LLL97" s="255"/>
      <c r="LLM97" s="255"/>
      <c r="LLN97" s="255"/>
      <c r="LLO97" s="255"/>
      <c r="LLP97" s="255"/>
      <c r="LLQ97" s="255"/>
      <c r="LLR97" s="255"/>
      <c r="LLS97" s="255"/>
      <c r="LLT97" s="255"/>
      <c r="LLU97" s="255"/>
      <c r="LLV97" s="255"/>
      <c r="LLW97" s="255"/>
      <c r="LLX97" s="255"/>
      <c r="LLY97" s="255"/>
      <c r="LLZ97" s="255"/>
      <c r="LMA97" s="255"/>
      <c r="LMB97" s="255"/>
      <c r="LMC97" s="255"/>
      <c r="LMD97" s="255"/>
      <c r="LME97" s="255"/>
      <c r="LMF97" s="255"/>
      <c r="LMG97" s="255"/>
      <c r="LMH97" s="255"/>
      <c r="LMI97" s="255"/>
      <c r="LMJ97" s="255"/>
      <c r="LMK97" s="255"/>
      <c r="LML97" s="255"/>
      <c r="LMM97" s="255"/>
      <c r="LMN97" s="255"/>
      <c r="LMO97" s="255"/>
      <c r="LMP97" s="255"/>
      <c r="LMQ97" s="255"/>
      <c r="LMR97" s="255"/>
      <c r="LMS97" s="255"/>
      <c r="LMT97" s="255"/>
      <c r="LMU97" s="255"/>
      <c r="LMV97" s="255"/>
      <c r="LMW97" s="255"/>
      <c r="LMX97" s="255"/>
      <c r="LMY97" s="255"/>
      <c r="LMZ97" s="255"/>
      <c r="LNA97" s="255"/>
      <c r="LNB97" s="255"/>
      <c r="LNC97" s="255"/>
      <c r="LND97" s="255"/>
      <c r="LNE97" s="255"/>
      <c r="LNF97" s="255"/>
      <c r="LNG97" s="255"/>
      <c r="LNH97" s="255"/>
      <c r="LNI97" s="255"/>
      <c r="LNJ97" s="255"/>
      <c r="LNK97" s="255"/>
      <c r="LNL97" s="255"/>
      <c r="LNM97" s="255"/>
      <c r="LNN97" s="255"/>
      <c r="LNO97" s="255"/>
      <c r="LNP97" s="255"/>
      <c r="LNQ97" s="255"/>
      <c r="LNR97" s="255"/>
      <c r="LNS97" s="255"/>
      <c r="LNT97" s="255"/>
      <c r="LNU97" s="255"/>
      <c r="LNV97" s="255"/>
      <c r="LNW97" s="255"/>
      <c r="LNX97" s="255"/>
      <c r="LNY97" s="255"/>
      <c r="LNZ97" s="255"/>
      <c r="LOA97" s="255"/>
      <c r="LOB97" s="255"/>
      <c r="LOC97" s="255"/>
      <c r="LOD97" s="255"/>
      <c r="LOE97" s="255"/>
      <c r="LOF97" s="255"/>
      <c r="LOG97" s="255"/>
      <c r="LOH97" s="255"/>
      <c r="LOI97" s="255"/>
      <c r="LOJ97" s="255"/>
      <c r="LOK97" s="255"/>
      <c r="LOL97" s="255"/>
      <c r="LOM97" s="255"/>
      <c r="LON97" s="255"/>
      <c r="LOO97" s="255"/>
      <c r="LOP97" s="255"/>
      <c r="LOQ97" s="255"/>
      <c r="LOR97" s="255"/>
      <c r="LOS97" s="255"/>
      <c r="LOT97" s="255"/>
      <c r="LOU97" s="255"/>
      <c r="LOV97" s="255"/>
      <c r="LOW97" s="255"/>
      <c r="LOX97" s="255"/>
      <c r="LOY97" s="255"/>
      <c r="LOZ97" s="255"/>
      <c r="LPA97" s="255"/>
      <c r="LPB97" s="255"/>
      <c r="LPC97" s="255"/>
      <c r="LPD97" s="255"/>
      <c r="LPE97" s="255"/>
      <c r="LPF97" s="255"/>
      <c r="LPG97" s="255"/>
      <c r="LPH97" s="255"/>
      <c r="LPI97" s="255"/>
      <c r="LPJ97" s="255"/>
      <c r="LPK97" s="255"/>
      <c r="LPL97" s="255"/>
      <c r="LPM97" s="255"/>
      <c r="LPN97" s="255"/>
      <c r="LPO97" s="255"/>
      <c r="LPP97" s="255"/>
      <c r="LPQ97" s="255"/>
      <c r="LPR97" s="255"/>
      <c r="LPS97" s="255"/>
      <c r="LPT97" s="255"/>
      <c r="LPU97" s="255"/>
      <c r="LPV97" s="255"/>
      <c r="LPW97" s="255"/>
      <c r="LPX97" s="255"/>
      <c r="LPY97" s="255"/>
      <c r="LPZ97" s="255"/>
      <c r="LQA97" s="255"/>
      <c r="LQB97" s="255"/>
      <c r="LQC97" s="255"/>
      <c r="LQD97" s="255"/>
      <c r="LQE97" s="255"/>
      <c r="LQF97" s="255"/>
      <c r="LQG97" s="255"/>
      <c r="LQH97" s="255"/>
      <c r="LQI97" s="255"/>
      <c r="LQJ97" s="255"/>
      <c r="LQK97" s="255"/>
      <c r="LQL97" s="255"/>
      <c r="LQM97" s="255"/>
      <c r="LQN97" s="255"/>
      <c r="LQO97" s="255"/>
      <c r="LQP97" s="255"/>
      <c r="LQQ97" s="255"/>
      <c r="LQR97" s="255"/>
      <c r="LQS97" s="255"/>
      <c r="LQT97" s="255"/>
      <c r="LQU97" s="255"/>
      <c r="LQV97" s="255"/>
      <c r="LQW97" s="255"/>
      <c r="LQX97" s="255"/>
      <c r="LQY97" s="255"/>
      <c r="LQZ97" s="255"/>
      <c r="LRA97" s="255"/>
      <c r="LRB97" s="255"/>
      <c r="LRC97" s="255"/>
      <c r="LRD97" s="255"/>
      <c r="LRE97" s="255"/>
      <c r="LRF97" s="255"/>
      <c r="LRG97" s="255"/>
      <c r="LRH97" s="255"/>
      <c r="LRI97" s="255"/>
      <c r="LRJ97" s="255"/>
      <c r="LRK97" s="255"/>
      <c r="LRL97" s="255"/>
      <c r="LRM97" s="255"/>
      <c r="LRN97" s="255"/>
      <c r="LRO97" s="255"/>
      <c r="LRP97" s="255"/>
      <c r="LRQ97" s="255"/>
      <c r="LRR97" s="255"/>
      <c r="LRS97" s="255"/>
      <c r="LRT97" s="255"/>
      <c r="LRU97" s="255"/>
      <c r="LRV97" s="255"/>
      <c r="LRW97" s="255"/>
      <c r="LRX97" s="255"/>
      <c r="LRY97" s="255"/>
      <c r="LRZ97" s="255"/>
      <c r="LSA97" s="255"/>
      <c r="LSB97" s="255"/>
      <c r="LSC97" s="255"/>
      <c r="LSD97" s="255"/>
      <c r="LSE97" s="255"/>
      <c r="LSF97" s="255"/>
      <c r="LSG97" s="255"/>
      <c r="LSH97" s="255"/>
      <c r="LSI97" s="255"/>
      <c r="LSJ97" s="255"/>
      <c r="LSK97" s="255"/>
      <c r="LSL97" s="255"/>
      <c r="LSM97" s="255"/>
      <c r="LSN97" s="255"/>
      <c r="LSO97" s="255"/>
      <c r="LSP97" s="255"/>
      <c r="LSQ97" s="255"/>
      <c r="LSR97" s="255"/>
      <c r="LSS97" s="255"/>
      <c r="LST97" s="255"/>
      <c r="LSU97" s="255"/>
      <c r="LSV97" s="255"/>
      <c r="LSW97" s="255"/>
      <c r="LSX97" s="255"/>
      <c r="LSY97" s="255"/>
      <c r="LSZ97" s="255"/>
      <c r="LTA97" s="255"/>
      <c r="LTB97" s="255"/>
      <c r="LTC97" s="255"/>
      <c r="LTD97" s="255"/>
      <c r="LTE97" s="255"/>
      <c r="LTF97" s="255"/>
      <c r="LTG97" s="255"/>
      <c r="LTH97" s="255"/>
      <c r="LTI97" s="255"/>
      <c r="LTJ97" s="255"/>
      <c r="LTK97" s="255"/>
      <c r="LTL97" s="255"/>
      <c r="LTM97" s="255"/>
      <c r="LTN97" s="255"/>
      <c r="LTO97" s="255"/>
      <c r="LTP97" s="255"/>
      <c r="LTQ97" s="255"/>
      <c r="LTR97" s="255"/>
      <c r="LTS97" s="255"/>
      <c r="LTT97" s="255"/>
      <c r="LTU97" s="255"/>
      <c r="LTV97" s="255"/>
      <c r="LTW97" s="255"/>
      <c r="LTX97" s="255"/>
      <c r="LTY97" s="255"/>
      <c r="LTZ97" s="255"/>
      <c r="LUA97" s="255"/>
      <c r="LUB97" s="255"/>
      <c r="LUC97" s="255"/>
      <c r="LUD97" s="255"/>
      <c r="LUE97" s="255"/>
      <c r="LUF97" s="255"/>
      <c r="LUG97" s="255"/>
      <c r="LUH97" s="255"/>
      <c r="LUI97" s="255"/>
      <c r="LUJ97" s="255"/>
      <c r="LUK97" s="255"/>
      <c r="LUL97" s="255"/>
      <c r="LUM97" s="255"/>
      <c r="LUN97" s="255"/>
      <c r="LUO97" s="255"/>
      <c r="LUP97" s="255"/>
      <c r="LUQ97" s="255"/>
      <c r="LUR97" s="255"/>
      <c r="LUS97" s="255"/>
      <c r="LUT97" s="255"/>
      <c r="LUU97" s="255"/>
      <c r="LUV97" s="255"/>
      <c r="LUW97" s="255"/>
      <c r="LUX97" s="255"/>
      <c r="LUY97" s="255"/>
      <c r="LUZ97" s="255"/>
      <c r="LVA97" s="255"/>
      <c r="LVB97" s="255"/>
      <c r="LVC97" s="255"/>
      <c r="LVD97" s="255"/>
      <c r="LVE97" s="255"/>
      <c r="LVF97" s="255"/>
      <c r="LVG97" s="255"/>
      <c r="LVH97" s="255"/>
      <c r="LVI97" s="255"/>
      <c r="LVJ97" s="255"/>
      <c r="LVK97" s="255"/>
      <c r="LVL97" s="255"/>
      <c r="LVM97" s="255"/>
      <c r="LVN97" s="255"/>
      <c r="LVO97" s="255"/>
      <c r="LVP97" s="255"/>
      <c r="LVQ97" s="255"/>
      <c r="LVR97" s="255"/>
      <c r="LVS97" s="255"/>
      <c r="LVT97" s="255"/>
      <c r="LVU97" s="255"/>
      <c r="LVV97" s="255"/>
      <c r="LVW97" s="255"/>
      <c r="LVX97" s="255"/>
      <c r="LVY97" s="255"/>
      <c r="LVZ97" s="255"/>
      <c r="LWA97" s="255"/>
      <c r="LWB97" s="255"/>
      <c r="LWC97" s="255"/>
      <c r="LWD97" s="255"/>
      <c r="LWE97" s="255"/>
      <c r="LWF97" s="255"/>
      <c r="LWG97" s="255"/>
      <c r="LWH97" s="255"/>
      <c r="LWI97" s="255"/>
      <c r="LWJ97" s="255"/>
      <c r="LWK97" s="255"/>
      <c r="LWL97" s="255"/>
      <c r="LWM97" s="255"/>
      <c r="LWN97" s="255"/>
      <c r="LWO97" s="255"/>
      <c r="LWP97" s="255"/>
      <c r="LWQ97" s="255"/>
      <c r="LWR97" s="255"/>
      <c r="LWS97" s="255"/>
      <c r="LWT97" s="255"/>
      <c r="LWU97" s="255"/>
      <c r="LWV97" s="255"/>
      <c r="LWW97" s="255"/>
      <c r="LWX97" s="255"/>
      <c r="LWY97" s="255"/>
      <c r="LWZ97" s="255"/>
      <c r="LXA97" s="255"/>
      <c r="LXB97" s="255"/>
      <c r="LXC97" s="255"/>
      <c r="LXD97" s="255"/>
      <c r="LXE97" s="255"/>
      <c r="LXF97" s="255"/>
      <c r="LXG97" s="255"/>
      <c r="LXH97" s="255"/>
      <c r="LXI97" s="255"/>
      <c r="LXJ97" s="255"/>
      <c r="LXK97" s="255"/>
      <c r="LXL97" s="255"/>
      <c r="LXM97" s="255"/>
      <c r="LXN97" s="255"/>
      <c r="LXO97" s="255"/>
      <c r="LXP97" s="255"/>
      <c r="LXQ97" s="255"/>
      <c r="LXR97" s="255"/>
      <c r="LXS97" s="255"/>
      <c r="LXT97" s="255"/>
      <c r="LXU97" s="255"/>
      <c r="LXV97" s="255"/>
      <c r="LXW97" s="255"/>
      <c r="LXX97" s="255"/>
      <c r="LXY97" s="255"/>
      <c r="LXZ97" s="255"/>
      <c r="LYA97" s="255"/>
      <c r="LYB97" s="255"/>
      <c r="LYC97" s="255"/>
      <c r="LYD97" s="255"/>
      <c r="LYE97" s="255"/>
      <c r="LYF97" s="255"/>
      <c r="LYG97" s="255"/>
      <c r="LYH97" s="255"/>
      <c r="LYI97" s="255"/>
      <c r="LYJ97" s="255"/>
      <c r="LYK97" s="255"/>
      <c r="LYL97" s="255"/>
      <c r="LYM97" s="255"/>
      <c r="LYN97" s="255"/>
      <c r="LYO97" s="255"/>
      <c r="LYP97" s="255"/>
      <c r="LYQ97" s="255"/>
      <c r="LYR97" s="255"/>
      <c r="LYS97" s="255"/>
      <c r="LYT97" s="255"/>
      <c r="LYU97" s="255"/>
      <c r="LYV97" s="255"/>
      <c r="LYW97" s="255"/>
      <c r="LYX97" s="255"/>
      <c r="LYY97" s="255"/>
      <c r="LYZ97" s="255"/>
      <c r="LZA97" s="255"/>
      <c r="LZB97" s="255"/>
      <c r="LZC97" s="255"/>
      <c r="LZD97" s="255"/>
      <c r="LZE97" s="255"/>
      <c r="LZF97" s="255"/>
      <c r="LZG97" s="255"/>
      <c r="LZH97" s="255"/>
      <c r="LZI97" s="255"/>
      <c r="LZJ97" s="255"/>
      <c r="LZK97" s="255"/>
      <c r="LZL97" s="255"/>
      <c r="LZM97" s="255"/>
      <c r="LZN97" s="255"/>
      <c r="LZO97" s="255"/>
      <c r="LZP97" s="255"/>
      <c r="LZQ97" s="255"/>
      <c r="LZR97" s="255"/>
      <c r="LZS97" s="255"/>
      <c r="LZT97" s="255"/>
      <c r="LZU97" s="255"/>
      <c r="LZV97" s="255"/>
      <c r="LZW97" s="255"/>
      <c r="LZX97" s="255"/>
      <c r="LZY97" s="255"/>
      <c r="LZZ97" s="255"/>
      <c r="MAA97" s="255"/>
      <c r="MAB97" s="255"/>
      <c r="MAC97" s="255"/>
      <c r="MAD97" s="255"/>
      <c r="MAE97" s="255"/>
      <c r="MAF97" s="255"/>
      <c r="MAG97" s="255"/>
      <c r="MAH97" s="255"/>
      <c r="MAI97" s="255"/>
      <c r="MAJ97" s="255"/>
      <c r="MAK97" s="255"/>
      <c r="MAL97" s="255"/>
      <c r="MAM97" s="255"/>
      <c r="MAN97" s="255"/>
      <c r="MAO97" s="255"/>
      <c r="MAP97" s="255"/>
      <c r="MAQ97" s="255"/>
      <c r="MAR97" s="255"/>
      <c r="MAS97" s="255"/>
      <c r="MAT97" s="255"/>
      <c r="MAU97" s="255"/>
      <c r="MAV97" s="255"/>
      <c r="MAW97" s="255"/>
      <c r="MAX97" s="255"/>
      <c r="MAY97" s="255"/>
      <c r="MAZ97" s="255"/>
      <c r="MBA97" s="255"/>
      <c r="MBB97" s="255"/>
      <c r="MBC97" s="255"/>
      <c r="MBD97" s="255"/>
      <c r="MBE97" s="255"/>
      <c r="MBF97" s="255"/>
      <c r="MBG97" s="255"/>
      <c r="MBH97" s="255"/>
      <c r="MBI97" s="255"/>
      <c r="MBJ97" s="255"/>
      <c r="MBK97" s="255"/>
      <c r="MBL97" s="255"/>
      <c r="MBM97" s="255"/>
      <c r="MBN97" s="255"/>
      <c r="MBO97" s="255"/>
      <c r="MBP97" s="255"/>
      <c r="MBQ97" s="255"/>
      <c r="MBR97" s="255"/>
      <c r="MBS97" s="255"/>
      <c r="MBT97" s="255"/>
      <c r="MBU97" s="255"/>
      <c r="MBV97" s="255"/>
      <c r="MBW97" s="255"/>
      <c r="MBX97" s="255"/>
      <c r="MBY97" s="255"/>
      <c r="MBZ97" s="255"/>
      <c r="MCA97" s="255"/>
      <c r="MCB97" s="255"/>
      <c r="MCC97" s="255"/>
      <c r="MCD97" s="255"/>
      <c r="MCE97" s="255"/>
      <c r="MCF97" s="255"/>
      <c r="MCG97" s="255"/>
      <c r="MCH97" s="255"/>
      <c r="MCI97" s="255"/>
      <c r="MCJ97" s="255"/>
      <c r="MCK97" s="255"/>
      <c r="MCL97" s="255"/>
      <c r="MCM97" s="255"/>
      <c r="MCN97" s="255"/>
      <c r="MCO97" s="255"/>
      <c r="MCP97" s="255"/>
      <c r="MCQ97" s="255"/>
      <c r="MCR97" s="255"/>
      <c r="MCS97" s="255"/>
      <c r="MCT97" s="255"/>
      <c r="MCU97" s="255"/>
      <c r="MCV97" s="255"/>
      <c r="MCW97" s="255"/>
      <c r="MCX97" s="255"/>
      <c r="MCY97" s="255"/>
      <c r="MCZ97" s="255"/>
      <c r="MDA97" s="255"/>
      <c r="MDB97" s="255"/>
      <c r="MDC97" s="255"/>
      <c r="MDD97" s="255"/>
      <c r="MDE97" s="255"/>
      <c r="MDF97" s="255"/>
      <c r="MDG97" s="255"/>
      <c r="MDH97" s="255"/>
      <c r="MDI97" s="255"/>
      <c r="MDJ97" s="255"/>
      <c r="MDK97" s="255"/>
      <c r="MDL97" s="255"/>
      <c r="MDM97" s="255"/>
      <c r="MDN97" s="255"/>
      <c r="MDO97" s="255"/>
      <c r="MDP97" s="255"/>
      <c r="MDQ97" s="255"/>
      <c r="MDR97" s="255"/>
      <c r="MDS97" s="255"/>
      <c r="MDT97" s="255"/>
      <c r="MDU97" s="255"/>
      <c r="MDV97" s="255"/>
      <c r="MDW97" s="255"/>
      <c r="MDX97" s="255"/>
      <c r="MDY97" s="255"/>
      <c r="MDZ97" s="255"/>
      <c r="MEA97" s="255"/>
      <c r="MEB97" s="255"/>
      <c r="MEC97" s="255"/>
      <c r="MED97" s="255"/>
      <c r="MEE97" s="255"/>
      <c r="MEF97" s="255"/>
      <c r="MEG97" s="255"/>
      <c r="MEH97" s="255"/>
      <c r="MEI97" s="255"/>
      <c r="MEJ97" s="255"/>
      <c r="MEK97" s="255"/>
      <c r="MEL97" s="255"/>
      <c r="MEM97" s="255"/>
      <c r="MEN97" s="255"/>
      <c r="MEO97" s="255"/>
      <c r="MEP97" s="255"/>
      <c r="MEQ97" s="255"/>
      <c r="MER97" s="255"/>
      <c r="MES97" s="255"/>
      <c r="MET97" s="255"/>
      <c r="MEU97" s="255"/>
      <c r="MEV97" s="255"/>
      <c r="MEW97" s="255"/>
      <c r="MEX97" s="255"/>
      <c r="MEY97" s="255"/>
      <c r="MEZ97" s="255"/>
      <c r="MFA97" s="255"/>
      <c r="MFB97" s="255"/>
      <c r="MFC97" s="255"/>
      <c r="MFD97" s="255"/>
      <c r="MFE97" s="255"/>
      <c r="MFF97" s="255"/>
      <c r="MFG97" s="255"/>
      <c r="MFH97" s="255"/>
      <c r="MFI97" s="255"/>
      <c r="MFJ97" s="255"/>
      <c r="MFK97" s="255"/>
      <c r="MFL97" s="255"/>
      <c r="MFM97" s="255"/>
      <c r="MFN97" s="255"/>
      <c r="MFO97" s="255"/>
      <c r="MFP97" s="255"/>
      <c r="MFQ97" s="255"/>
      <c r="MFR97" s="255"/>
      <c r="MFS97" s="255"/>
      <c r="MFT97" s="255"/>
      <c r="MFU97" s="255"/>
      <c r="MFV97" s="255"/>
      <c r="MFW97" s="255"/>
      <c r="MFX97" s="255"/>
      <c r="MFY97" s="255"/>
      <c r="MFZ97" s="255"/>
      <c r="MGA97" s="255"/>
      <c r="MGB97" s="255"/>
      <c r="MGC97" s="255"/>
      <c r="MGD97" s="255"/>
      <c r="MGE97" s="255"/>
      <c r="MGF97" s="255"/>
      <c r="MGG97" s="255"/>
      <c r="MGH97" s="255"/>
      <c r="MGI97" s="255"/>
      <c r="MGJ97" s="255"/>
      <c r="MGK97" s="255"/>
      <c r="MGL97" s="255"/>
      <c r="MGM97" s="255"/>
      <c r="MGN97" s="255"/>
      <c r="MGO97" s="255"/>
      <c r="MGP97" s="255"/>
      <c r="MGQ97" s="255"/>
      <c r="MGR97" s="255"/>
      <c r="MGS97" s="255"/>
      <c r="MGT97" s="255"/>
      <c r="MGU97" s="255"/>
      <c r="MGV97" s="255"/>
      <c r="MGW97" s="255"/>
      <c r="MGX97" s="255"/>
      <c r="MGY97" s="255"/>
      <c r="MGZ97" s="255"/>
      <c r="MHA97" s="255"/>
      <c r="MHB97" s="255"/>
      <c r="MHC97" s="255"/>
      <c r="MHD97" s="255"/>
      <c r="MHE97" s="255"/>
      <c r="MHF97" s="255"/>
      <c r="MHG97" s="255"/>
      <c r="MHH97" s="255"/>
      <c r="MHI97" s="255"/>
      <c r="MHJ97" s="255"/>
      <c r="MHK97" s="255"/>
      <c r="MHL97" s="255"/>
      <c r="MHM97" s="255"/>
      <c r="MHN97" s="255"/>
      <c r="MHO97" s="255"/>
      <c r="MHP97" s="255"/>
      <c r="MHQ97" s="255"/>
      <c r="MHR97" s="255"/>
      <c r="MHS97" s="255"/>
      <c r="MHT97" s="255"/>
      <c r="MHU97" s="255"/>
      <c r="MHV97" s="255"/>
      <c r="MHW97" s="255"/>
      <c r="MHX97" s="255"/>
      <c r="MHY97" s="255"/>
      <c r="MHZ97" s="255"/>
      <c r="MIA97" s="255"/>
      <c r="MIB97" s="255"/>
      <c r="MIC97" s="255"/>
      <c r="MID97" s="255"/>
      <c r="MIE97" s="255"/>
      <c r="MIF97" s="255"/>
      <c r="MIG97" s="255"/>
      <c r="MIH97" s="255"/>
      <c r="MII97" s="255"/>
      <c r="MIJ97" s="255"/>
      <c r="MIK97" s="255"/>
      <c r="MIL97" s="255"/>
      <c r="MIM97" s="255"/>
      <c r="MIN97" s="255"/>
      <c r="MIO97" s="255"/>
      <c r="MIP97" s="255"/>
      <c r="MIQ97" s="255"/>
      <c r="MIR97" s="255"/>
      <c r="MIS97" s="255"/>
      <c r="MIT97" s="255"/>
      <c r="MIU97" s="255"/>
      <c r="MIV97" s="255"/>
      <c r="MIW97" s="255"/>
      <c r="MIX97" s="255"/>
      <c r="MIY97" s="255"/>
      <c r="MIZ97" s="255"/>
      <c r="MJA97" s="255"/>
      <c r="MJB97" s="255"/>
      <c r="MJC97" s="255"/>
      <c r="MJD97" s="255"/>
      <c r="MJE97" s="255"/>
      <c r="MJF97" s="255"/>
      <c r="MJG97" s="255"/>
      <c r="MJH97" s="255"/>
      <c r="MJI97" s="255"/>
      <c r="MJJ97" s="255"/>
      <c r="MJK97" s="255"/>
      <c r="MJL97" s="255"/>
      <c r="MJM97" s="255"/>
      <c r="MJN97" s="255"/>
      <c r="MJO97" s="255"/>
      <c r="MJP97" s="255"/>
      <c r="MJQ97" s="255"/>
      <c r="MJR97" s="255"/>
      <c r="MJS97" s="255"/>
      <c r="MJT97" s="255"/>
      <c r="MJU97" s="255"/>
      <c r="MJV97" s="255"/>
      <c r="MJW97" s="255"/>
      <c r="MJX97" s="255"/>
      <c r="MJY97" s="255"/>
      <c r="MJZ97" s="255"/>
      <c r="MKA97" s="255"/>
      <c r="MKB97" s="255"/>
      <c r="MKC97" s="255"/>
      <c r="MKD97" s="255"/>
      <c r="MKE97" s="255"/>
      <c r="MKF97" s="255"/>
      <c r="MKG97" s="255"/>
      <c r="MKH97" s="255"/>
      <c r="MKI97" s="255"/>
      <c r="MKJ97" s="255"/>
      <c r="MKK97" s="255"/>
      <c r="MKL97" s="255"/>
      <c r="MKM97" s="255"/>
      <c r="MKN97" s="255"/>
      <c r="MKO97" s="255"/>
      <c r="MKP97" s="255"/>
      <c r="MKQ97" s="255"/>
      <c r="MKR97" s="255"/>
      <c r="MKS97" s="255"/>
      <c r="MKT97" s="255"/>
      <c r="MKU97" s="255"/>
      <c r="MKV97" s="255"/>
      <c r="MKW97" s="255"/>
      <c r="MKX97" s="255"/>
      <c r="MKY97" s="255"/>
      <c r="MKZ97" s="255"/>
      <c r="MLA97" s="255"/>
      <c r="MLB97" s="255"/>
      <c r="MLC97" s="255"/>
      <c r="MLD97" s="255"/>
      <c r="MLE97" s="255"/>
      <c r="MLF97" s="255"/>
      <c r="MLG97" s="255"/>
      <c r="MLH97" s="255"/>
      <c r="MLI97" s="255"/>
      <c r="MLJ97" s="255"/>
      <c r="MLK97" s="255"/>
      <c r="MLL97" s="255"/>
      <c r="MLM97" s="255"/>
      <c r="MLN97" s="255"/>
      <c r="MLO97" s="255"/>
      <c r="MLP97" s="255"/>
      <c r="MLQ97" s="255"/>
      <c r="MLR97" s="255"/>
      <c r="MLS97" s="255"/>
      <c r="MLT97" s="255"/>
      <c r="MLU97" s="255"/>
      <c r="MLV97" s="255"/>
      <c r="MLW97" s="255"/>
      <c r="MLX97" s="255"/>
      <c r="MLY97" s="255"/>
      <c r="MLZ97" s="255"/>
      <c r="MMA97" s="255"/>
      <c r="MMB97" s="255"/>
      <c r="MMC97" s="255"/>
      <c r="MMD97" s="255"/>
      <c r="MME97" s="255"/>
      <c r="MMF97" s="255"/>
      <c r="MMG97" s="255"/>
      <c r="MMH97" s="255"/>
      <c r="MMI97" s="255"/>
      <c r="MMJ97" s="255"/>
      <c r="MMK97" s="255"/>
      <c r="MML97" s="255"/>
      <c r="MMM97" s="255"/>
      <c r="MMN97" s="255"/>
      <c r="MMO97" s="255"/>
      <c r="MMP97" s="255"/>
      <c r="MMQ97" s="255"/>
      <c r="MMR97" s="255"/>
      <c r="MMS97" s="255"/>
      <c r="MMT97" s="255"/>
      <c r="MMU97" s="255"/>
      <c r="MMV97" s="255"/>
      <c r="MMW97" s="255"/>
      <c r="MMX97" s="255"/>
      <c r="MMY97" s="255"/>
      <c r="MMZ97" s="255"/>
      <c r="MNA97" s="255"/>
      <c r="MNB97" s="255"/>
      <c r="MNC97" s="255"/>
      <c r="MND97" s="255"/>
      <c r="MNE97" s="255"/>
      <c r="MNF97" s="255"/>
      <c r="MNG97" s="255"/>
      <c r="MNH97" s="255"/>
      <c r="MNI97" s="255"/>
      <c r="MNJ97" s="255"/>
      <c r="MNK97" s="255"/>
      <c r="MNL97" s="255"/>
      <c r="MNM97" s="255"/>
      <c r="MNN97" s="255"/>
      <c r="MNO97" s="255"/>
      <c r="MNP97" s="255"/>
      <c r="MNQ97" s="255"/>
      <c r="MNR97" s="255"/>
      <c r="MNS97" s="255"/>
      <c r="MNT97" s="255"/>
      <c r="MNU97" s="255"/>
      <c r="MNV97" s="255"/>
      <c r="MNW97" s="255"/>
      <c r="MNX97" s="255"/>
      <c r="MNY97" s="255"/>
      <c r="MNZ97" s="255"/>
      <c r="MOA97" s="255"/>
      <c r="MOB97" s="255"/>
      <c r="MOC97" s="255"/>
      <c r="MOD97" s="255"/>
      <c r="MOE97" s="255"/>
      <c r="MOF97" s="255"/>
      <c r="MOG97" s="255"/>
      <c r="MOH97" s="255"/>
      <c r="MOI97" s="255"/>
      <c r="MOJ97" s="255"/>
      <c r="MOK97" s="255"/>
      <c r="MOL97" s="255"/>
      <c r="MOM97" s="255"/>
      <c r="MON97" s="255"/>
      <c r="MOO97" s="255"/>
      <c r="MOP97" s="255"/>
      <c r="MOQ97" s="255"/>
      <c r="MOR97" s="255"/>
      <c r="MOS97" s="255"/>
      <c r="MOT97" s="255"/>
      <c r="MOU97" s="255"/>
      <c r="MOV97" s="255"/>
      <c r="MOW97" s="255"/>
      <c r="MOX97" s="255"/>
      <c r="MOY97" s="255"/>
      <c r="MOZ97" s="255"/>
      <c r="MPA97" s="255"/>
      <c r="MPB97" s="255"/>
      <c r="MPC97" s="255"/>
      <c r="MPD97" s="255"/>
      <c r="MPE97" s="255"/>
      <c r="MPF97" s="255"/>
      <c r="MPG97" s="255"/>
      <c r="MPH97" s="255"/>
      <c r="MPI97" s="255"/>
      <c r="MPJ97" s="255"/>
      <c r="MPK97" s="255"/>
      <c r="MPL97" s="255"/>
      <c r="MPM97" s="255"/>
      <c r="MPN97" s="255"/>
      <c r="MPO97" s="255"/>
      <c r="MPP97" s="255"/>
      <c r="MPQ97" s="255"/>
      <c r="MPR97" s="255"/>
      <c r="MPS97" s="255"/>
      <c r="MPT97" s="255"/>
      <c r="MPU97" s="255"/>
      <c r="MPV97" s="255"/>
      <c r="MPW97" s="255"/>
      <c r="MPX97" s="255"/>
      <c r="MPY97" s="255"/>
      <c r="MPZ97" s="255"/>
      <c r="MQA97" s="255"/>
      <c r="MQB97" s="255"/>
      <c r="MQC97" s="255"/>
      <c r="MQD97" s="255"/>
      <c r="MQE97" s="255"/>
      <c r="MQF97" s="255"/>
      <c r="MQG97" s="255"/>
      <c r="MQH97" s="255"/>
      <c r="MQI97" s="255"/>
      <c r="MQJ97" s="255"/>
      <c r="MQK97" s="255"/>
      <c r="MQL97" s="255"/>
      <c r="MQM97" s="255"/>
      <c r="MQN97" s="255"/>
      <c r="MQO97" s="255"/>
      <c r="MQP97" s="255"/>
      <c r="MQQ97" s="255"/>
      <c r="MQR97" s="255"/>
      <c r="MQS97" s="255"/>
      <c r="MQT97" s="255"/>
      <c r="MQU97" s="255"/>
      <c r="MQV97" s="255"/>
      <c r="MQW97" s="255"/>
      <c r="MQX97" s="255"/>
      <c r="MQY97" s="255"/>
      <c r="MQZ97" s="255"/>
      <c r="MRA97" s="255"/>
      <c r="MRB97" s="255"/>
      <c r="MRC97" s="255"/>
      <c r="MRD97" s="255"/>
      <c r="MRE97" s="255"/>
      <c r="MRF97" s="255"/>
      <c r="MRG97" s="255"/>
      <c r="MRH97" s="255"/>
      <c r="MRI97" s="255"/>
      <c r="MRJ97" s="255"/>
      <c r="MRK97" s="255"/>
      <c r="MRL97" s="255"/>
      <c r="MRM97" s="255"/>
      <c r="MRN97" s="255"/>
      <c r="MRO97" s="255"/>
      <c r="MRP97" s="255"/>
      <c r="MRQ97" s="255"/>
      <c r="MRR97" s="255"/>
      <c r="MRS97" s="255"/>
      <c r="MRT97" s="255"/>
      <c r="MRU97" s="255"/>
      <c r="MRV97" s="255"/>
      <c r="MRW97" s="255"/>
      <c r="MRX97" s="255"/>
      <c r="MRY97" s="255"/>
      <c r="MRZ97" s="255"/>
      <c r="MSA97" s="255"/>
      <c r="MSB97" s="255"/>
      <c r="MSC97" s="255"/>
      <c r="MSD97" s="255"/>
      <c r="MSE97" s="255"/>
      <c r="MSF97" s="255"/>
      <c r="MSG97" s="255"/>
      <c r="MSH97" s="255"/>
      <c r="MSI97" s="255"/>
      <c r="MSJ97" s="255"/>
      <c r="MSK97" s="255"/>
      <c r="MSL97" s="255"/>
      <c r="MSM97" s="255"/>
      <c r="MSN97" s="255"/>
      <c r="MSO97" s="255"/>
      <c r="MSP97" s="255"/>
      <c r="MSQ97" s="255"/>
      <c r="MSR97" s="255"/>
      <c r="MSS97" s="255"/>
      <c r="MST97" s="255"/>
      <c r="MSU97" s="255"/>
      <c r="MSV97" s="255"/>
      <c r="MSW97" s="255"/>
      <c r="MSX97" s="255"/>
      <c r="MSY97" s="255"/>
      <c r="MSZ97" s="255"/>
      <c r="MTA97" s="255"/>
      <c r="MTB97" s="255"/>
      <c r="MTC97" s="255"/>
      <c r="MTD97" s="255"/>
      <c r="MTE97" s="255"/>
      <c r="MTF97" s="255"/>
      <c r="MTG97" s="255"/>
      <c r="MTH97" s="255"/>
      <c r="MTI97" s="255"/>
      <c r="MTJ97" s="255"/>
      <c r="MTK97" s="255"/>
      <c r="MTL97" s="255"/>
      <c r="MTM97" s="255"/>
      <c r="MTN97" s="255"/>
      <c r="MTO97" s="255"/>
      <c r="MTP97" s="255"/>
      <c r="MTQ97" s="255"/>
      <c r="MTR97" s="255"/>
      <c r="MTS97" s="255"/>
      <c r="MTT97" s="255"/>
      <c r="MTU97" s="255"/>
      <c r="MTV97" s="255"/>
      <c r="MTW97" s="255"/>
      <c r="MTX97" s="255"/>
      <c r="MTY97" s="255"/>
      <c r="MTZ97" s="255"/>
      <c r="MUA97" s="255"/>
      <c r="MUB97" s="255"/>
      <c r="MUC97" s="255"/>
      <c r="MUD97" s="255"/>
      <c r="MUE97" s="255"/>
      <c r="MUF97" s="255"/>
      <c r="MUG97" s="255"/>
      <c r="MUH97" s="255"/>
      <c r="MUI97" s="255"/>
      <c r="MUJ97" s="255"/>
      <c r="MUK97" s="255"/>
      <c r="MUL97" s="255"/>
      <c r="MUM97" s="255"/>
      <c r="MUN97" s="255"/>
      <c r="MUO97" s="255"/>
      <c r="MUP97" s="255"/>
      <c r="MUQ97" s="255"/>
      <c r="MUR97" s="255"/>
      <c r="MUS97" s="255"/>
      <c r="MUT97" s="255"/>
      <c r="MUU97" s="255"/>
      <c r="MUV97" s="255"/>
      <c r="MUW97" s="255"/>
      <c r="MUX97" s="255"/>
      <c r="MUY97" s="255"/>
      <c r="MUZ97" s="255"/>
      <c r="MVA97" s="255"/>
      <c r="MVB97" s="255"/>
      <c r="MVC97" s="255"/>
      <c r="MVD97" s="255"/>
      <c r="MVE97" s="255"/>
      <c r="MVF97" s="255"/>
      <c r="MVG97" s="255"/>
      <c r="MVH97" s="255"/>
      <c r="MVI97" s="255"/>
      <c r="MVJ97" s="255"/>
      <c r="MVK97" s="255"/>
      <c r="MVL97" s="255"/>
      <c r="MVM97" s="255"/>
      <c r="MVN97" s="255"/>
      <c r="MVO97" s="255"/>
      <c r="MVP97" s="255"/>
      <c r="MVQ97" s="255"/>
      <c r="MVR97" s="255"/>
      <c r="MVS97" s="255"/>
      <c r="MVT97" s="255"/>
      <c r="MVU97" s="255"/>
      <c r="MVV97" s="255"/>
      <c r="MVW97" s="255"/>
      <c r="MVX97" s="255"/>
      <c r="MVY97" s="255"/>
      <c r="MVZ97" s="255"/>
      <c r="MWA97" s="255"/>
      <c r="MWB97" s="255"/>
      <c r="MWC97" s="255"/>
      <c r="MWD97" s="255"/>
      <c r="MWE97" s="255"/>
      <c r="MWF97" s="255"/>
      <c r="MWG97" s="255"/>
      <c r="MWH97" s="255"/>
      <c r="MWI97" s="255"/>
      <c r="MWJ97" s="255"/>
      <c r="MWK97" s="255"/>
      <c r="MWL97" s="255"/>
      <c r="MWM97" s="255"/>
      <c r="MWN97" s="255"/>
      <c r="MWO97" s="255"/>
      <c r="MWP97" s="255"/>
      <c r="MWQ97" s="255"/>
      <c r="MWR97" s="255"/>
      <c r="MWS97" s="255"/>
      <c r="MWT97" s="255"/>
      <c r="MWU97" s="255"/>
      <c r="MWV97" s="255"/>
      <c r="MWW97" s="255"/>
      <c r="MWX97" s="255"/>
      <c r="MWY97" s="255"/>
      <c r="MWZ97" s="255"/>
      <c r="MXA97" s="255"/>
      <c r="MXB97" s="255"/>
      <c r="MXC97" s="255"/>
      <c r="MXD97" s="255"/>
      <c r="MXE97" s="255"/>
      <c r="MXF97" s="255"/>
      <c r="MXG97" s="255"/>
      <c r="MXH97" s="255"/>
      <c r="MXI97" s="255"/>
      <c r="MXJ97" s="255"/>
      <c r="MXK97" s="255"/>
      <c r="MXL97" s="255"/>
      <c r="MXM97" s="255"/>
      <c r="MXN97" s="255"/>
      <c r="MXO97" s="255"/>
      <c r="MXP97" s="255"/>
      <c r="MXQ97" s="255"/>
      <c r="MXR97" s="255"/>
      <c r="MXS97" s="255"/>
      <c r="MXT97" s="255"/>
      <c r="MXU97" s="255"/>
      <c r="MXV97" s="255"/>
      <c r="MXW97" s="255"/>
      <c r="MXX97" s="255"/>
      <c r="MXY97" s="255"/>
      <c r="MXZ97" s="255"/>
      <c r="MYA97" s="255"/>
      <c r="MYB97" s="255"/>
      <c r="MYC97" s="255"/>
      <c r="MYD97" s="255"/>
      <c r="MYE97" s="255"/>
      <c r="MYF97" s="255"/>
      <c r="MYG97" s="255"/>
      <c r="MYH97" s="255"/>
      <c r="MYI97" s="255"/>
      <c r="MYJ97" s="255"/>
      <c r="MYK97" s="255"/>
      <c r="MYL97" s="255"/>
      <c r="MYM97" s="255"/>
      <c r="MYN97" s="255"/>
      <c r="MYO97" s="255"/>
      <c r="MYP97" s="255"/>
      <c r="MYQ97" s="255"/>
      <c r="MYR97" s="255"/>
      <c r="MYS97" s="255"/>
      <c r="MYT97" s="255"/>
      <c r="MYU97" s="255"/>
      <c r="MYV97" s="255"/>
      <c r="MYW97" s="255"/>
      <c r="MYX97" s="255"/>
      <c r="MYY97" s="255"/>
      <c r="MYZ97" s="255"/>
      <c r="MZA97" s="255"/>
      <c r="MZB97" s="255"/>
      <c r="MZC97" s="255"/>
      <c r="MZD97" s="255"/>
      <c r="MZE97" s="255"/>
      <c r="MZF97" s="255"/>
      <c r="MZG97" s="255"/>
      <c r="MZH97" s="255"/>
      <c r="MZI97" s="255"/>
      <c r="MZJ97" s="255"/>
      <c r="MZK97" s="255"/>
      <c r="MZL97" s="255"/>
      <c r="MZM97" s="255"/>
      <c r="MZN97" s="255"/>
      <c r="MZO97" s="255"/>
      <c r="MZP97" s="255"/>
      <c r="MZQ97" s="255"/>
      <c r="MZR97" s="255"/>
      <c r="MZS97" s="255"/>
      <c r="MZT97" s="255"/>
      <c r="MZU97" s="255"/>
      <c r="MZV97" s="255"/>
      <c r="MZW97" s="255"/>
      <c r="MZX97" s="255"/>
      <c r="MZY97" s="255"/>
      <c r="MZZ97" s="255"/>
      <c r="NAA97" s="255"/>
      <c r="NAB97" s="255"/>
      <c r="NAC97" s="255"/>
      <c r="NAD97" s="255"/>
      <c r="NAE97" s="255"/>
      <c r="NAF97" s="255"/>
      <c r="NAG97" s="255"/>
      <c r="NAH97" s="255"/>
      <c r="NAI97" s="255"/>
      <c r="NAJ97" s="255"/>
      <c r="NAK97" s="255"/>
      <c r="NAL97" s="255"/>
      <c r="NAM97" s="255"/>
      <c r="NAN97" s="255"/>
      <c r="NAO97" s="255"/>
      <c r="NAP97" s="255"/>
      <c r="NAQ97" s="255"/>
      <c r="NAR97" s="255"/>
      <c r="NAS97" s="255"/>
      <c r="NAT97" s="255"/>
      <c r="NAU97" s="255"/>
      <c r="NAV97" s="255"/>
      <c r="NAW97" s="255"/>
      <c r="NAX97" s="255"/>
      <c r="NAY97" s="255"/>
      <c r="NAZ97" s="255"/>
      <c r="NBA97" s="255"/>
      <c r="NBB97" s="255"/>
      <c r="NBC97" s="255"/>
      <c r="NBD97" s="255"/>
      <c r="NBE97" s="255"/>
      <c r="NBF97" s="255"/>
      <c r="NBG97" s="255"/>
      <c r="NBH97" s="255"/>
      <c r="NBI97" s="255"/>
      <c r="NBJ97" s="255"/>
      <c r="NBK97" s="255"/>
      <c r="NBL97" s="255"/>
      <c r="NBM97" s="255"/>
      <c r="NBN97" s="255"/>
      <c r="NBO97" s="255"/>
      <c r="NBP97" s="255"/>
      <c r="NBQ97" s="255"/>
      <c r="NBR97" s="255"/>
      <c r="NBS97" s="255"/>
      <c r="NBT97" s="255"/>
      <c r="NBU97" s="255"/>
      <c r="NBV97" s="255"/>
      <c r="NBW97" s="255"/>
      <c r="NBX97" s="255"/>
      <c r="NBY97" s="255"/>
      <c r="NBZ97" s="255"/>
      <c r="NCA97" s="255"/>
      <c r="NCB97" s="255"/>
      <c r="NCC97" s="255"/>
      <c r="NCD97" s="255"/>
      <c r="NCE97" s="255"/>
      <c r="NCF97" s="255"/>
      <c r="NCG97" s="255"/>
      <c r="NCH97" s="255"/>
      <c r="NCI97" s="255"/>
      <c r="NCJ97" s="255"/>
      <c r="NCK97" s="255"/>
      <c r="NCL97" s="255"/>
      <c r="NCM97" s="255"/>
      <c r="NCN97" s="255"/>
      <c r="NCO97" s="255"/>
      <c r="NCP97" s="255"/>
      <c r="NCQ97" s="255"/>
      <c r="NCR97" s="255"/>
      <c r="NCS97" s="255"/>
      <c r="NCT97" s="255"/>
      <c r="NCU97" s="255"/>
      <c r="NCV97" s="255"/>
      <c r="NCW97" s="255"/>
      <c r="NCX97" s="255"/>
      <c r="NCY97" s="255"/>
      <c r="NCZ97" s="255"/>
      <c r="NDA97" s="255"/>
      <c r="NDB97" s="255"/>
      <c r="NDC97" s="255"/>
      <c r="NDD97" s="255"/>
      <c r="NDE97" s="255"/>
      <c r="NDF97" s="255"/>
      <c r="NDG97" s="255"/>
      <c r="NDH97" s="255"/>
      <c r="NDI97" s="255"/>
      <c r="NDJ97" s="255"/>
      <c r="NDK97" s="255"/>
      <c r="NDL97" s="255"/>
      <c r="NDM97" s="255"/>
      <c r="NDN97" s="255"/>
      <c r="NDO97" s="255"/>
      <c r="NDP97" s="255"/>
      <c r="NDQ97" s="255"/>
      <c r="NDR97" s="255"/>
      <c r="NDS97" s="255"/>
      <c r="NDT97" s="255"/>
      <c r="NDU97" s="255"/>
      <c r="NDV97" s="255"/>
      <c r="NDW97" s="255"/>
      <c r="NDX97" s="255"/>
      <c r="NDY97" s="255"/>
      <c r="NDZ97" s="255"/>
      <c r="NEA97" s="255"/>
      <c r="NEB97" s="255"/>
      <c r="NEC97" s="255"/>
      <c r="NED97" s="255"/>
      <c r="NEE97" s="255"/>
      <c r="NEF97" s="255"/>
      <c r="NEG97" s="255"/>
      <c r="NEH97" s="255"/>
      <c r="NEI97" s="255"/>
      <c r="NEJ97" s="255"/>
      <c r="NEK97" s="255"/>
      <c r="NEL97" s="255"/>
      <c r="NEM97" s="255"/>
      <c r="NEN97" s="255"/>
      <c r="NEO97" s="255"/>
      <c r="NEP97" s="255"/>
      <c r="NEQ97" s="255"/>
      <c r="NER97" s="255"/>
      <c r="NES97" s="255"/>
      <c r="NET97" s="255"/>
      <c r="NEU97" s="255"/>
      <c r="NEV97" s="255"/>
      <c r="NEW97" s="255"/>
      <c r="NEX97" s="255"/>
      <c r="NEY97" s="255"/>
      <c r="NEZ97" s="255"/>
      <c r="NFA97" s="255"/>
      <c r="NFB97" s="255"/>
      <c r="NFC97" s="255"/>
      <c r="NFD97" s="255"/>
      <c r="NFE97" s="255"/>
      <c r="NFF97" s="255"/>
      <c r="NFG97" s="255"/>
      <c r="NFH97" s="255"/>
      <c r="NFI97" s="255"/>
      <c r="NFJ97" s="255"/>
      <c r="NFK97" s="255"/>
      <c r="NFL97" s="255"/>
      <c r="NFM97" s="255"/>
      <c r="NFN97" s="255"/>
      <c r="NFO97" s="255"/>
      <c r="NFP97" s="255"/>
      <c r="NFQ97" s="255"/>
      <c r="NFR97" s="255"/>
      <c r="NFS97" s="255"/>
      <c r="NFT97" s="255"/>
      <c r="NFU97" s="255"/>
      <c r="NFV97" s="255"/>
      <c r="NFW97" s="255"/>
      <c r="NFX97" s="255"/>
      <c r="NFY97" s="255"/>
      <c r="NFZ97" s="255"/>
      <c r="NGA97" s="255"/>
      <c r="NGB97" s="255"/>
      <c r="NGC97" s="255"/>
      <c r="NGD97" s="255"/>
      <c r="NGE97" s="255"/>
      <c r="NGF97" s="255"/>
      <c r="NGG97" s="255"/>
      <c r="NGH97" s="255"/>
      <c r="NGI97" s="255"/>
      <c r="NGJ97" s="255"/>
      <c r="NGK97" s="255"/>
      <c r="NGL97" s="255"/>
      <c r="NGM97" s="255"/>
      <c r="NGN97" s="255"/>
      <c r="NGO97" s="255"/>
      <c r="NGP97" s="255"/>
      <c r="NGQ97" s="255"/>
      <c r="NGR97" s="255"/>
      <c r="NGS97" s="255"/>
      <c r="NGT97" s="255"/>
      <c r="NGU97" s="255"/>
      <c r="NGV97" s="255"/>
      <c r="NGW97" s="255"/>
      <c r="NGX97" s="255"/>
      <c r="NGY97" s="255"/>
      <c r="NGZ97" s="255"/>
      <c r="NHA97" s="255"/>
      <c r="NHB97" s="255"/>
      <c r="NHC97" s="255"/>
      <c r="NHD97" s="255"/>
      <c r="NHE97" s="255"/>
      <c r="NHF97" s="255"/>
      <c r="NHG97" s="255"/>
      <c r="NHH97" s="255"/>
      <c r="NHI97" s="255"/>
      <c r="NHJ97" s="255"/>
      <c r="NHK97" s="255"/>
      <c r="NHL97" s="255"/>
      <c r="NHM97" s="255"/>
      <c r="NHN97" s="255"/>
      <c r="NHO97" s="255"/>
      <c r="NHP97" s="255"/>
      <c r="NHQ97" s="255"/>
      <c r="NHR97" s="255"/>
      <c r="NHS97" s="255"/>
      <c r="NHT97" s="255"/>
      <c r="NHU97" s="255"/>
      <c r="NHV97" s="255"/>
      <c r="NHW97" s="255"/>
      <c r="NHX97" s="255"/>
      <c r="NHY97" s="255"/>
      <c r="NHZ97" s="255"/>
      <c r="NIA97" s="255"/>
      <c r="NIB97" s="255"/>
      <c r="NIC97" s="255"/>
      <c r="NID97" s="255"/>
      <c r="NIE97" s="255"/>
      <c r="NIF97" s="255"/>
      <c r="NIG97" s="255"/>
      <c r="NIH97" s="255"/>
      <c r="NII97" s="255"/>
      <c r="NIJ97" s="255"/>
      <c r="NIK97" s="255"/>
      <c r="NIL97" s="255"/>
      <c r="NIM97" s="255"/>
      <c r="NIN97" s="255"/>
      <c r="NIO97" s="255"/>
      <c r="NIP97" s="255"/>
      <c r="NIQ97" s="255"/>
      <c r="NIR97" s="255"/>
      <c r="NIS97" s="255"/>
      <c r="NIT97" s="255"/>
      <c r="NIU97" s="255"/>
      <c r="NIV97" s="255"/>
      <c r="NIW97" s="255"/>
      <c r="NIX97" s="255"/>
      <c r="NIY97" s="255"/>
      <c r="NIZ97" s="255"/>
      <c r="NJA97" s="255"/>
      <c r="NJB97" s="255"/>
      <c r="NJC97" s="255"/>
      <c r="NJD97" s="255"/>
      <c r="NJE97" s="255"/>
      <c r="NJF97" s="255"/>
      <c r="NJG97" s="255"/>
      <c r="NJH97" s="255"/>
      <c r="NJI97" s="255"/>
      <c r="NJJ97" s="255"/>
      <c r="NJK97" s="255"/>
      <c r="NJL97" s="255"/>
      <c r="NJM97" s="255"/>
      <c r="NJN97" s="255"/>
      <c r="NJO97" s="255"/>
      <c r="NJP97" s="255"/>
      <c r="NJQ97" s="255"/>
      <c r="NJR97" s="255"/>
      <c r="NJS97" s="255"/>
      <c r="NJT97" s="255"/>
      <c r="NJU97" s="255"/>
      <c r="NJV97" s="255"/>
      <c r="NJW97" s="255"/>
      <c r="NJX97" s="255"/>
      <c r="NJY97" s="255"/>
      <c r="NJZ97" s="255"/>
      <c r="NKA97" s="255"/>
      <c r="NKB97" s="255"/>
      <c r="NKC97" s="255"/>
      <c r="NKD97" s="255"/>
      <c r="NKE97" s="255"/>
      <c r="NKF97" s="255"/>
      <c r="NKG97" s="255"/>
      <c r="NKH97" s="255"/>
      <c r="NKI97" s="255"/>
      <c r="NKJ97" s="255"/>
      <c r="NKK97" s="255"/>
      <c r="NKL97" s="255"/>
      <c r="NKM97" s="255"/>
      <c r="NKN97" s="255"/>
      <c r="NKO97" s="255"/>
      <c r="NKP97" s="255"/>
      <c r="NKQ97" s="255"/>
      <c r="NKR97" s="255"/>
      <c r="NKS97" s="255"/>
      <c r="NKT97" s="255"/>
      <c r="NKU97" s="255"/>
      <c r="NKV97" s="255"/>
      <c r="NKW97" s="255"/>
      <c r="NKX97" s="255"/>
      <c r="NKY97" s="255"/>
      <c r="NKZ97" s="255"/>
      <c r="NLA97" s="255"/>
      <c r="NLB97" s="255"/>
      <c r="NLC97" s="255"/>
      <c r="NLD97" s="255"/>
      <c r="NLE97" s="255"/>
      <c r="NLF97" s="255"/>
      <c r="NLG97" s="255"/>
      <c r="NLH97" s="255"/>
      <c r="NLI97" s="255"/>
      <c r="NLJ97" s="255"/>
      <c r="NLK97" s="255"/>
      <c r="NLL97" s="255"/>
      <c r="NLM97" s="255"/>
      <c r="NLN97" s="255"/>
      <c r="NLO97" s="255"/>
      <c r="NLP97" s="255"/>
      <c r="NLQ97" s="255"/>
      <c r="NLR97" s="255"/>
      <c r="NLS97" s="255"/>
      <c r="NLT97" s="255"/>
      <c r="NLU97" s="255"/>
      <c r="NLV97" s="255"/>
      <c r="NLW97" s="255"/>
      <c r="NLX97" s="255"/>
      <c r="NLY97" s="255"/>
      <c r="NLZ97" s="255"/>
      <c r="NMA97" s="255"/>
      <c r="NMB97" s="255"/>
      <c r="NMC97" s="255"/>
      <c r="NMD97" s="255"/>
      <c r="NME97" s="255"/>
      <c r="NMF97" s="255"/>
      <c r="NMG97" s="255"/>
      <c r="NMH97" s="255"/>
      <c r="NMI97" s="255"/>
      <c r="NMJ97" s="255"/>
      <c r="NMK97" s="255"/>
      <c r="NML97" s="255"/>
      <c r="NMM97" s="255"/>
      <c r="NMN97" s="255"/>
      <c r="NMO97" s="255"/>
      <c r="NMP97" s="255"/>
      <c r="NMQ97" s="255"/>
      <c r="NMR97" s="255"/>
      <c r="NMS97" s="255"/>
      <c r="NMT97" s="255"/>
      <c r="NMU97" s="255"/>
      <c r="NMV97" s="255"/>
      <c r="NMW97" s="255"/>
      <c r="NMX97" s="255"/>
      <c r="NMY97" s="255"/>
      <c r="NMZ97" s="255"/>
      <c r="NNA97" s="255"/>
      <c r="NNB97" s="255"/>
      <c r="NNC97" s="255"/>
      <c r="NND97" s="255"/>
      <c r="NNE97" s="255"/>
      <c r="NNF97" s="255"/>
      <c r="NNG97" s="255"/>
      <c r="NNH97" s="255"/>
      <c r="NNI97" s="255"/>
      <c r="NNJ97" s="255"/>
      <c r="NNK97" s="255"/>
      <c r="NNL97" s="255"/>
      <c r="NNM97" s="255"/>
      <c r="NNN97" s="255"/>
      <c r="NNO97" s="255"/>
      <c r="NNP97" s="255"/>
      <c r="NNQ97" s="255"/>
      <c r="NNR97" s="255"/>
      <c r="NNS97" s="255"/>
      <c r="NNT97" s="255"/>
      <c r="NNU97" s="255"/>
      <c r="NNV97" s="255"/>
      <c r="NNW97" s="255"/>
      <c r="NNX97" s="255"/>
      <c r="NNY97" s="255"/>
      <c r="NNZ97" s="255"/>
      <c r="NOA97" s="255"/>
      <c r="NOB97" s="255"/>
      <c r="NOC97" s="255"/>
      <c r="NOD97" s="255"/>
      <c r="NOE97" s="255"/>
      <c r="NOF97" s="255"/>
      <c r="NOG97" s="255"/>
      <c r="NOH97" s="255"/>
      <c r="NOI97" s="255"/>
      <c r="NOJ97" s="255"/>
      <c r="NOK97" s="255"/>
      <c r="NOL97" s="255"/>
      <c r="NOM97" s="255"/>
      <c r="NON97" s="255"/>
      <c r="NOO97" s="255"/>
      <c r="NOP97" s="255"/>
      <c r="NOQ97" s="255"/>
      <c r="NOR97" s="255"/>
      <c r="NOS97" s="255"/>
      <c r="NOT97" s="255"/>
      <c r="NOU97" s="255"/>
      <c r="NOV97" s="255"/>
      <c r="NOW97" s="255"/>
      <c r="NOX97" s="255"/>
      <c r="NOY97" s="255"/>
      <c r="NOZ97" s="255"/>
      <c r="NPA97" s="255"/>
      <c r="NPB97" s="255"/>
      <c r="NPC97" s="255"/>
      <c r="NPD97" s="255"/>
      <c r="NPE97" s="255"/>
      <c r="NPF97" s="255"/>
      <c r="NPG97" s="255"/>
      <c r="NPH97" s="255"/>
      <c r="NPI97" s="255"/>
      <c r="NPJ97" s="255"/>
      <c r="NPK97" s="255"/>
      <c r="NPL97" s="255"/>
      <c r="NPM97" s="255"/>
      <c r="NPN97" s="255"/>
      <c r="NPO97" s="255"/>
      <c r="NPP97" s="255"/>
      <c r="NPQ97" s="255"/>
      <c r="NPR97" s="255"/>
      <c r="NPS97" s="255"/>
      <c r="NPT97" s="255"/>
      <c r="NPU97" s="255"/>
      <c r="NPV97" s="255"/>
      <c r="NPW97" s="255"/>
      <c r="NPX97" s="255"/>
      <c r="NPY97" s="255"/>
      <c r="NPZ97" s="255"/>
      <c r="NQA97" s="255"/>
      <c r="NQB97" s="255"/>
      <c r="NQC97" s="255"/>
      <c r="NQD97" s="255"/>
      <c r="NQE97" s="255"/>
      <c r="NQF97" s="255"/>
      <c r="NQG97" s="255"/>
      <c r="NQH97" s="255"/>
      <c r="NQI97" s="255"/>
      <c r="NQJ97" s="255"/>
      <c r="NQK97" s="255"/>
      <c r="NQL97" s="255"/>
      <c r="NQM97" s="255"/>
      <c r="NQN97" s="255"/>
      <c r="NQO97" s="255"/>
      <c r="NQP97" s="255"/>
      <c r="NQQ97" s="255"/>
      <c r="NQR97" s="255"/>
      <c r="NQS97" s="255"/>
      <c r="NQT97" s="255"/>
      <c r="NQU97" s="255"/>
      <c r="NQV97" s="255"/>
      <c r="NQW97" s="255"/>
      <c r="NQX97" s="255"/>
      <c r="NQY97" s="255"/>
      <c r="NQZ97" s="255"/>
      <c r="NRA97" s="255"/>
      <c r="NRB97" s="255"/>
      <c r="NRC97" s="255"/>
      <c r="NRD97" s="255"/>
      <c r="NRE97" s="255"/>
      <c r="NRF97" s="255"/>
      <c r="NRG97" s="255"/>
      <c r="NRH97" s="255"/>
      <c r="NRI97" s="255"/>
      <c r="NRJ97" s="255"/>
      <c r="NRK97" s="255"/>
      <c r="NRL97" s="255"/>
      <c r="NRM97" s="255"/>
      <c r="NRN97" s="255"/>
      <c r="NRO97" s="255"/>
      <c r="NRP97" s="255"/>
      <c r="NRQ97" s="255"/>
      <c r="NRR97" s="255"/>
      <c r="NRS97" s="255"/>
      <c r="NRT97" s="255"/>
      <c r="NRU97" s="255"/>
      <c r="NRV97" s="255"/>
      <c r="NRW97" s="255"/>
      <c r="NRX97" s="255"/>
      <c r="NRY97" s="255"/>
      <c r="NRZ97" s="255"/>
      <c r="NSA97" s="255"/>
      <c r="NSB97" s="255"/>
      <c r="NSC97" s="255"/>
      <c r="NSD97" s="255"/>
      <c r="NSE97" s="255"/>
      <c r="NSF97" s="255"/>
      <c r="NSG97" s="255"/>
      <c r="NSH97" s="255"/>
      <c r="NSI97" s="255"/>
      <c r="NSJ97" s="255"/>
      <c r="NSK97" s="255"/>
      <c r="NSL97" s="255"/>
      <c r="NSM97" s="255"/>
      <c r="NSN97" s="255"/>
      <c r="NSO97" s="255"/>
      <c r="NSP97" s="255"/>
      <c r="NSQ97" s="255"/>
      <c r="NSR97" s="255"/>
      <c r="NSS97" s="255"/>
      <c r="NST97" s="255"/>
      <c r="NSU97" s="255"/>
      <c r="NSV97" s="255"/>
      <c r="NSW97" s="255"/>
      <c r="NSX97" s="255"/>
      <c r="NSY97" s="255"/>
      <c r="NSZ97" s="255"/>
      <c r="NTA97" s="255"/>
      <c r="NTB97" s="255"/>
      <c r="NTC97" s="255"/>
      <c r="NTD97" s="255"/>
      <c r="NTE97" s="255"/>
      <c r="NTF97" s="255"/>
      <c r="NTG97" s="255"/>
      <c r="NTH97" s="255"/>
      <c r="NTI97" s="255"/>
      <c r="NTJ97" s="255"/>
      <c r="NTK97" s="255"/>
      <c r="NTL97" s="255"/>
      <c r="NTM97" s="255"/>
      <c r="NTN97" s="255"/>
      <c r="NTO97" s="255"/>
      <c r="NTP97" s="255"/>
      <c r="NTQ97" s="255"/>
      <c r="NTR97" s="255"/>
      <c r="NTS97" s="255"/>
      <c r="NTT97" s="255"/>
      <c r="NTU97" s="255"/>
      <c r="NTV97" s="255"/>
      <c r="NTW97" s="255"/>
      <c r="NTX97" s="255"/>
      <c r="NTY97" s="255"/>
      <c r="NTZ97" s="255"/>
      <c r="NUA97" s="255"/>
      <c r="NUB97" s="255"/>
      <c r="NUC97" s="255"/>
      <c r="NUD97" s="255"/>
      <c r="NUE97" s="255"/>
      <c r="NUF97" s="255"/>
      <c r="NUG97" s="255"/>
      <c r="NUH97" s="255"/>
      <c r="NUI97" s="255"/>
      <c r="NUJ97" s="255"/>
      <c r="NUK97" s="255"/>
      <c r="NUL97" s="255"/>
      <c r="NUM97" s="255"/>
      <c r="NUN97" s="255"/>
      <c r="NUO97" s="255"/>
      <c r="NUP97" s="255"/>
      <c r="NUQ97" s="255"/>
      <c r="NUR97" s="255"/>
      <c r="NUS97" s="255"/>
      <c r="NUT97" s="255"/>
      <c r="NUU97" s="255"/>
      <c r="NUV97" s="255"/>
      <c r="NUW97" s="255"/>
      <c r="NUX97" s="255"/>
      <c r="NUY97" s="255"/>
      <c r="NUZ97" s="255"/>
      <c r="NVA97" s="255"/>
      <c r="NVB97" s="255"/>
      <c r="NVC97" s="255"/>
      <c r="NVD97" s="255"/>
      <c r="NVE97" s="255"/>
      <c r="NVF97" s="255"/>
      <c r="NVG97" s="255"/>
      <c r="NVH97" s="255"/>
      <c r="NVI97" s="255"/>
      <c r="NVJ97" s="255"/>
      <c r="NVK97" s="255"/>
      <c r="NVL97" s="255"/>
      <c r="NVM97" s="255"/>
      <c r="NVN97" s="255"/>
      <c r="NVO97" s="255"/>
      <c r="NVP97" s="255"/>
      <c r="NVQ97" s="255"/>
      <c r="NVR97" s="255"/>
      <c r="NVS97" s="255"/>
      <c r="NVT97" s="255"/>
      <c r="NVU97" s="255"/>
      <c r="NVV97" s="255"/>
      <c r="NVW97" s="255"/>
      <c r="NVX97" s="255"/>
      <c r="NVY97" s="255"/>
      <c r="NVZ97" s="255"/>
      <c r="NWA97" s="255"/>
      <c r="NWB97" s="255"/>
      <c r="NWC97" s="255"/>
      <c r="NWD97" s="255"/>
      <c r="NWE97" s="255"/>
      <c r="NWF97" s="255"/>
      <c r="NWG97" s="255"/>
      <c r="NWH97" s="255"/>
      <c r="NWI97" s="255"/>
      <c r="NWJ97" s="255"/>
      <c r="NWK97" s="255"/>
      <c r="NWL97" s="255"/>
      <c r="NWM97" s="255"/>
      <c r="NWN97" s="255"/>
      <c r="NWO97" s="255"/>
      <c r="NWP97" s="255"/>
      <c r="NWQ97" s="255"/>
      <c r="NWR97" s="255"/>
      <c r="NWS97" s="255"/>
      <c r="NWT97" s="255"/>
      <c r="NWU97" s="255"/>
      <c r="NWV97" s="255"/>
      <c r="NWW97" s="255"/>
      <c r="NWX97" s="255"/>
      <c r="NWY97" s="255"/>
      <c r="NWZ97" s="255"/>
      <c r="NXA97" s="255"/>
      <c r="NXB97" s="255"/>
      <c r="NXC97" s="255"/>
      <c r="NXD97" s="255"/>
      <c r="NXE97" s="255"/>
      <c r="NXF97" s="255"/>
      <c r="NXG97" s="255"/>
      <c r="NXH97" s="255"/>
      <c r="NXI97" s="255"/>
      <c r="NXJ97" s="255"/>
      <c r="NXK97" s="255"/>
      <c r="NXL97" s="255"/>
      <c r="NXM97" s="255"/>
      <c r="NXN97" s="255"/>
      <c r="NXO97" s="255"/>
      <c r="NXP97" s="255"/>
      <c r="NXQ97" s="255"/>
      <c r="NXR97" s="255"/>
      <c r="NXS97" s="255"/>
      <c r="NXT97" s="255"/>
      <c r="NXU97" s="255"/>
      <c r="NXV97" s="255"/>
      <c r="NXW97" s="255"/>
      <c r="NXX97" s="255"/>
      <c r="NXY97" s="255"/>
      <c r="NXZ97" s="255"/>
      <c r="NYA97" s="255"/>
      <c r="NYB97" s="255"/>
      <c r="NYC97" s="255"/>
      <c r="NYD97" s="255"/>
      <c r="NYE97" s="255"/>
      <c r="NYF97" s="255"/>
      <c r="NYG97" s="255"/>
      <c r="NYH97" s="255"/>
      <c r="NYI97" s="255"/>
      <c r="NYJ97" s="255"/>
      <c r="NYK97" s="255"/>
      <c r="NYL97" s="255"/>
      <c r="NYM97" s="255"/>
      <c r="NYN97" s="255"/>
      <c r="NYO97" s="255"/>
      <c r="NYP97" s="255"/>
      <c r="NYQ97" s="255"/>
      <c r="NYR97" s="255"/>
      <c r="NYS97" s="255"/>
      <c r="NYT97" s="255"/>
      <c r="NYU97" s="255"/>
      <c r="NYV97" s="255"/>
      <c r="NYW97" s="255"/>
      <c r="NYX97" s="255"/>
      <c r="NYY97" s="255"/>
      <c r="NYZ97" s="255"/>
      <c r="NZA97" s="255"/>
      <c r="NZB97" s="255"/>
      <c r="NZC97" s="255"/>
      <c r="NZD97" s="255"/>
      <c r="NZE97" s="255"/>
      <c r="NZF97" s="255"/>
      <c r="NZG97" s="255"/>
      <c r="NZH97" s="255"/>
      <c r="NZI97" s="255"/>
      <c r="NZJ97" s="255"/>
      <c r="NZK97" s="255"/>
      <c r="NZL97" s="255"/>
      <c r="NZM97" s="255"/>
      <c r="NZN97" s="255"/>
      <c r="NZO97" s="255"/>
      <c r="NZP97" s="255"/>
      <c r="NZQ97" s="255"/>
      <c r="NZR97" s="255"/>
      <c r="NZS97" s="255"/>
      <c r="NZT97" s="255"/>
      <c r="NZU97" s="255"/>
      <c r="NZV97" s="255"/>
      <c r="NZW97" s="255"/>
      <c r="NZX97" s="255"/>
      <c r="NZY97" s="255"/>
      <c r="NZZ97" s="255"/>
      <c r="OAA97" s="255"/>
      <c r="OAB97" s="255"/>
      <c r="OAC97" s="255"/>
      <c r="OAD97" s="255"/>
      <c r="OAE97" s="255"/>
      <c r="OAF97" s="255"/>
      <c r="OAG97" s="255"/>
      <c r="OAH97" s="255"/>
      <c r="OAI97" s="255"/>
      <c r="OAJ97" s="255"/>
      <c r="OAK97" s="255"/>
      <c r="OAL97" s="255"/>
      <c r="OAM97" s="255"/>
      <c r="OAN97" s="255"/>
      <c r="OAO97" s="255"/>
      <c r="OAP97" s="255"/>
      <c r="OAQ97" s="255"/>
      <c r="OAR97" s="255"/>
      <c r="OAS97" s="255"/>
      <c r="OAT97" s="255"/>
      <c r="OAU97" s="255"/>
      <c r="OAV97" s="255"/>
      <c r="OAW97" s="255"/>
      <c r="OAX97" s="255"/>
      <c r="OAY97" s="255"/>
      <c r="OAZ97" s="255"/>
      <c r="OBA97" s="255"/>
      <c r="OBB97" s="255"/>
      <c r="OBC97" s="255"/>
      <c r="OBD97" s="255"/>
      <c r="OBE97" s="255"/>
      <c r="OBF97" s="255"/>
      <c r="OBG97" s="255"/>
      <c r="OBH97" s="255"/>
      <c r="OBI97" s="255"/>
      <c r="OBJ97" s="255"/>
      <c r="OBK97" s="255"/>
      <c r="OBL97" s="255"/>
      <c r="OBM97" s="255"/>
      <c r="OBN97" s="255"/>
      <c r="OBO97" s="255"/>
      <c r="OBP97" s="255"/>
      <c r="OBQ97" s="255"/>
      <c r="OBR97" s="255"/>
      <c r="OBS97" s="255"/>
      <c r="OBT97" s="255"/>
      <c r="OBU97" s="255"/>
      <c r="OBV97" s="255"/>
      <c r="OBW97" s="255"/>
      <c r="OBX97" s="255"/>
      <c r="OBY97" s="255"/>
      <c r="OBZ97" s="255"/>
      <c r="OCA97" s="255"/>
      <c r="OCB97" s="255"/>
      <c r="OCC97" s="255"/>
      <c r="OCD97" s="255"/>
      <c r="OCE97" s="255"/>
      <c r="OCF97" s="255"/>
      <c r="OCG97" s="255"/>
      <c r="OCH97" s="255"/>
      <c r="OCI97" s="255"/>
      <c r="OCJ97" s="255"/>
      <c r="OCK97" s="255"/>
      <c r="OCL97" s="255"/>
      <c r="OCM97" s="255"/>
      <c r="OCN97" s="255"/>
      <c r="OCO97" s="255"/>
      <c r="OCP97" s="255"/>
      <c r="OCQ97" s="255"/>
      <c r="OCR97" s="255"/>
      <c r="OCS97" s="255"/>
      <c r="OCT97" s="255"/>
      <c r="OCU97" s="255"/>
      <c r="OCV97" s="255"/>
      <c r="OCW97" s="255"/>
      <c r="OCX97" s="255"/>
      <c r="OCY97" s="255"/>
      <c r="OCZ97" s="255"/>
      <c r="ODA97" s="255"/>
      <c r="ODB97" s="255"/>
      <c r="ODC97" s="255"/>
      <c r="ODD97" s="255"/>
      <c r="ODE97" s="255"/>
      <c r="ODF97" s="255"/>
      <c r="ODG97" s="255"/>
      <c r="ODH97" s="255"/>
      <c r="ODI97" s="255"/>
      <c r="ODJ97" s="255"/>
      <c r="ODK97" s="255"/>
      <c r="ODL97" s="255"/>
      <c r="ODM97" s="255"/>
      <c r="ODN97" s="255"/>
      <c r="ODO97" s="255"/>
      <c r="ODP97" s="255"/>
      <c r="ODQ97" s="255"/>
      <c r="ODR97" s="255"/>
      <c r="ODS97" s="255"/>
      <c r="ODT97" s="255"/>
      <c r="ODU97" s="255"/>
      <c r="ODV97" s="255"/>
      <c r="ODW97" s="255"/>
      <c r="ODX97" s="255"/>
      <c r="ODY97" s="255"/>
      <c r="ODZ97" s="255"/>
      <c r="OEA97" s="255"/>
      <c r="OEB97" s="255"/>
      <c r="OEC97" s="255"/>
      <c r="OED97" s="255"/>
      <c r="OEE97" s="255"/>
      <c r="OEF97" s="255"/>
      <c r="OEG97" s="255"/>
      <c r="OEH97" s="255"/>
      <c r="OEI97" s="255"/>
      <c r="OEJ97" s="255"/>
      <c r="OEK97" s="255"/>
      <c r="OEL97" s="255"/>
      <c r="OEM97" s="255"/>
      <c r="OEN97" s="255"/>
      <c r="OEO97" s="255"/>
      <c r="OEP97" s="255"/>
      <c r="OEQ97" s="255"/>
      <c r="OER97" s="255"/>
      <c r="OES97" s="255"/>
      <c r="OET97" s="255"/>
      <c r="OEU97" s="255"/>
      <c r="OEV97" s="255"/>
      <c r="OEW97" s="255"/>
      <c r="OEX97" s="255"/>
      <c r="OEY97" s="255"/>
      <c r="OEZ97" s="255"/>
      <c r="OFA97" s="255"/>
      <c r="OFB97" s="255"/>
      <c r="OFC97" s="255"/>
      <c r="OFD97" s="255"/>
      <c r="OFE97" s="255"/>
      <c r="OFF97" s="255"/>
      <c r="OFG97" s="255"/>
      <c r="OFH97" s="255"/>
      <c r="OFI97" s="255"/>
      <c r="OFJ97" s="255"/>
      <c r="OFK97" s="255"/>
      <c r="OFL97" s="255"/>
      <c r="OFM97" s="255"/>
      <c r="OFN97" s="255"/>
      <c r="OFO97" s="255"/>
      <c r="OFP97" s="255"/>
      <c r="OFQ97" s="255"/>
      <c r="OFR97" s="255"/>
      <c r="OFS97" s="255"/>
      <c r="OFT97" s="255"/>
      <c r="OFU97" s="255"/>
      <c r="OFV97" s="255"/>
      <c r="OFW97" s="255"/>
      <c r="OFX97" s="255"/>
      <c r="OFY97" s="255"/>
      <c r="OFZ97" s="255"/>
      <c r="OGA97" s="255"/>
      <c r="OGB97" s="255"/>
      <c r="OGC97" s="255"/>
      <c r="OGD97" s="255"/>
      <c r="OGE97" s="255"/>
      <c r="OGF97" s="255"/>
      <c r="OGG97" s="255"/>
      <c r="OGH97" s="255"/>
      <c r="OGI97" s="255"/>
      <c r="OGJ97" s="255"/>
      <c r="OGK97" s="255"/>
      <c r="OGL97" s="255"/>
      <c r="OGM97" s="255"/>
      <c r="OGN97" s="255"/>
      <c r="OGO97" s="255"/>
      <c r="OGP97" s="255"/>
      <c r="OGQ97" s="255"/>
      <c r="OGR97" s="255"/>
      <c r="OGS97" s="255"/>
      <c r="OGT97" s="255"/>
      <c r="OGU97" s="255"/>
      <c r="OGV97" s="255"/>
      <c r="OGW97" s="255"/>
      <c r="OGX97" s="255"/>
      <c r="OGY97" s="255"/>
      <c r="OGZ97" s="255"/>
      <c r="OHA97" s="255"/>
      <c r="OHB97" s="255"/>
      <c r="OHC97" s="255"/>
      <c r="OHD97" s="255"/>
      <c r="OHE97" s="255"/>
      <c r="OHF97" s="255"/>
      <c r="OHG97" s="255"/>
      <c r="OHH97" s="255"/>
      <c r="OHI97" s="255"/>
      <c r="OHJ97" s="255"/>
      <c r="OHK97" s="255"/>
      <c r="OHL97" s="255"/>
      <c r="OHM97" s="255"/>
      <c r="OHN97" s="255"/>
      <c r="OHO97" s="255"/>
      <c r="OHP97" s="255"/>
      <c r="OHQ97" s="255"/>
      <c r="OHR97" s="255"/>
      <c r="OHS97" s="255"/>
      <c r="OHT97" s="255"/>
      <c r="OHU97" s="255"/>
      <c r="OHV97" s="255"/>
      <c r="OHW97" s="255"/>
      <c r="OHX97" s="255"/>
      <c r="OHY97" s="255"/>
      <c r="OHZ97" s="255"/>
      <c r="OIA97" s="255"/>
      <c r="OIB97" s="255"/>
      <c r="OIC97" s="255"/>
      <c r="OID97" s="255"/>
      <c r="OIE97" s="255"/>
      <c r="OIF97" s="255"/>
      <c r="OIG97" s="255"/>
      <c r="OIH97" s="255"/>
      <c r="OII97" s="255"/>
      <c r="OIJ97" s="255"/>
      <c r="OIK97" s="255"/>
      <c r="OIL97" s="255"/>
      <c r="OIM97" s="255"/>
      <c r="OIN97" s="255"/>
      <c r="OIO97" s="255"/>
      <c r="OIP97" s="255"/>
      <c r="OIQ97" s="255"/>
      <c r="OIR97" s="255"/>
      <c r="OIS97" s="255"/>
      <c r="OIT97" s="255"/>
      <c r="OIU97" s="255"/>
      <c r="OIV97" s="255"/>
      <c r="OIW97" s="255"/>
      <c r="OIX97" s="255"/>
      <c r="OIY97" s="255"/>
      <c r="OIZ97" s="255"/>
      <c r="OJA97" s="255"/>
      <c r="OJB97" s="255"/>
      <c r="OJC97" s="255"/>
      <c r="OJD97" s="255"/>
      <c r="OJE97" s="255"/>
      <c r="OJF97" s="255"/>
      <c r="OJG97" s="255"/>
      <c r="OJH97" s="255"/>
      <c r="OJI97" s="255"/>
      <c r="OJJ97" s="255"/>
      <c r="OJK97" s="255"/>
      <c r="OJL97" s="255"/>
      <c r="OJM97" s="255"/>
      <c r="OJN97" s="255"/>
      <c r="OJO97" s="255"/>
      <c r="OJP97" s="255"/>
      <c r="OJQ97" s="255"/>
      <c r="OJR97" s="255"/>
      <c r="OJS97" s="255"/>
      <c r="OJT97" s="255"/>
      <c r="OJU97" s="255"/>
      <c r="OJV97" s="255"/>
      <c r="OJW97" s="255"/>
      <c r="OJX97" s="255"/>
      <c r="OJY97" s="255"/>
      <c r="OJZ97" s="255"/>
      <c r="OKA97" s="255"/>
      <c r="OKB97" s="255"/>
      <c r="OKC97" s="255"/>
      <c r="OKD97" s="255"/>
      <c r="OKE97" s="255"/>
      <c r="OKF97" s="255"/>
      <c r="OKG97" s="255"/>
      <c r="OKH97" s="255"/>
      <c r="OKI97" s="255"/>
      <c r="OKJ97" s="255"/>
      <c r="OKK97" s="255"/>
      <c r="OKL97" s="255"/>
      <c r="OKM97" s="255"/>
      <c r="OKN97" s="255"/>
      <c r="OKO97" s="255"/>
      <c r="OKP97" s="255"/>
      <c r="OKQ97" s="255"/>
      <c r="OKR97" s="255"/>
      <c r="OKS97" s="255"/>
      <c r="OKT97" s="255"/>
      <c r="OKU97" s="255"/>
      <c r="OKV97" s="255"/>
      <c r="OKW97" s="255"/>
      <c r="OKX97" s="255"/>
      <c r="OKY97" s="255"/>
      <c r="OKZ97" s="255"/>
      <c r="OLA97" s="255"/>
      <c r="OLB97" s="255"/>
      <c r="OLC97" s="255"/>
      <c r="OLD97" s="255"/>
      <c r="OLE97" s="255"/>
      <c r="OLF97" s="255"/>
      <c r="OLG97" s="255"/>
      <c r="OLH97" s="255"/>
      <c r="OLI97" s="255"/>
      <c r="OLJ97" s="255"/>
      <c r="OLK97" s="255"/>
      <c r="OLL97" s="255"/>
      <c r="OLM97" s="255"/>
      <c r="OLN97" s="255"/>
      <c r="OLO97" s="255"/>
      <c r="OLP97" s="255"/>
      <c r="OLQ97" s="255"/>
      <c r="OLR97" s="255"/>
      <c r="OLS97" s="255"/>
      <c r="OLT97" s="255"/>
      <c r="OLU97" s="255"/>
      <c r="OLV97" s="255"/>
      <c r="OLW97" s="255"/>
      <c r="OLX97" s="255"/>
      <c r="OLY97" s="255"/>
      <c r="OLZ97" s="255"/>
      <c r="OMA97" s="255"/>
      <c r="OMB97" s="255"/>
      <c r="OMC97" s="255"/>
      <c r="OMD97" s="255"/>
      <c r="OME97" s="255"/>
      <c r="OMF97" s="255"/>
      <c r="OMG97" s="255"/>
      <c r="OMH97" s="255"/>
      <c r="OMI97" s="255"/>
      <c r="OMJ97" s="255"/>
      <c r="OMK97" s="255"/>
      <c r="OML97" s="255"/>
      <c r="OMM97" s="255"/>
      <c r="OMN97" s="255"/>
      <c r="OMO97" s="255"/>
      <c r="OMP97" s="255"/>
      <c r="OMQ97" s="255"/>
      <c r="OMR97" s="255"/>
      <c r="OMS97" s="255"/>
      <c r="OMT97" s="255"/>
      <c r="OMU97" s="255"/>
      <c r="OMV97" s="255"/>
      <c r="OMW97" s="255"/>
      <c r="OMX97" s="255"/>
      <c r="OMY97" s="255"/>
      <c r="OMZ97" s="255"/>
      <c r="ONA97" s="255"/>
      <c r="ONB97" s="255"/>
      <c r="ONC97" s="255"/>
      <c r="OND97" s="255"/>
      <c r="ONE97" s="255"/>
      <c r="ONF97" s="255"/>
      <c r="ONG97" s="255"/>
      <c r="ONH97" s="255"/>
      <c r="ONI97" s="255"/>
      <c r="ONJ97" s="255"/>
      <c r="ONK97" s="255"/>
      <c r="ONL97" s="255"/>
      <c r="ONM97" s="255"/>
      <c r="ONN97" s="255"/>
      <c r="ONO97" s="255"/>
      <c r="ONP97" s="255"/>
      <c r="ONQ97" s="255"/>
      <c r="ONR97" s="255"/>
      <c r="ONS97" s="255"/>
      <c r="ONT97" s="255"/>
      <c r="ONU97" s="255"/>
      <c r="ONV97" s="255"/>
      <c r="ONW97" s="255"/>
      <c r="ONX97" s="255"/>
      <c r="ONY97" s="255"/>
      <c r="ONZ97" s="255"/>
      <c r="OOA97" s="255"/>
      <c r="OOB97" s="255"/>
      <c r="OOC97" s="255"/>
      <c r="OOD97" s="255"/>
      <c r="OOE97" s="255"/>
      <c r="OOF97" s="255"/>
      <c r="OOG97" s="255"/>
      <c r="OOH97" s="255"/>
      <c r="OOI97" s="255"/>
      <c r="OOJ97" s="255"/>
      <c r="OOK97" s="255"/>
      <c r="OOL97" s="255"/>
      <c r="OOM97" s="255"/>
      <c r="OON97" s="255"/>
      <c r="OOO97" s="255"/>
      <c r="OOP97" s="255"/>
      <c r="OOQ97" s="255"/>
      <c r="OOR97" s="255"/>
      <c r="OOS97" s="255"/>
      <c r="OOT97" s="255"/>
      <c r="OOU97" s="255"/>
      <c r="OOV97" s="255"/>
      <c r="OOW97" s="255"/>
      <c r="OOX97" s="255"/>
      <c r="OOY97" s="255"/>
      <c r="OOZ97" s="255"/>
      <c r="OPA97" s="255"/>
      <c r="OPB97" s="255"/>
      <c r="OPC97" s="255"/>
      <c r="OPD97" s="255"/>
      <c r="OPE97" s="255"/>
      <c r="OPF97" s="255"/>
      <c r="OPG97" s="255"/>
      <c r="OPH97" s="255"/>
      <c r="OPI97" s="255"/>
      <c r="OPJ97" s="255"/>
      <c r="OPK97" s="255"/>
      <c r="OPL97" s="255"/>
      <c r="OPM97" s="255"/>
      <c r="OPN97" s="255"/>
      <c r="OPO97" s="255"/>
      <c r="OPP97" s="255"/>
      <c r="OPQ97" s="255"/>
      <c r="OPR97" s="255"/>
      <c r="OPS97" s="255"/>
      <c r="OPT97" s="255"/>
      <c r="OPU97" s="255"/>
      <c r="OPV97" s="255"/>
      <c r="OPW97" s="255"/>
      <c r="OPX97" s="255"/>
      <c r="OPY97" s="255"/>
      <c r="OPZ97" s="255"/>
      <c r="OQA97" s="255"/>
      <c r="OQB97" s="255"/>
      <c r="OQC97" s="255"/>
      <c r="OQD97" s="255"/>
      <c r="OQE97" s="255"/>
      <c r="OQF97" s="255"/>
      <c r="OQG97" s="255"/>
      <c r="OQH97" s="255"/>
      <c r="OQI97" s="255"/>
      <c r="OQJ97" s="255"/>
      <c r="OQK97" s="255"/>
      <c r="OQL97" s="255"/>
      <c r="OQM97" s="255"/>
      <c r="OQN97" s="255"/>
      <c r="OQO97" s="255"/>
      <c r="OQP97" s="255"/>
      <c r="OQQ97" s="255"/>
      <c r="OQR97" s="255"/>
      <c r="OQS97" s="255"/>
      <c r="OQT97" s="255"/>
      <c r="OQU97" s="255"/>
      <c r="OQV97" s="255"/>
      <c r="OQW97" s="255"/>
      <c r="OQX97" s="255"/>
      <c r="OQY97" s="255"/>
      <c r="OQZ97" s="255"/>
      <c r="ORA97" s="255"/>
      <c r="ORB97" s="255"/>
      <c r="ORC97" s="255"/>
      <c r="ORD97" s="255"/>
      <c r="ORE97" s="255"/>
      <c r="ORF97" s="255"/>
      <c r="ORG97" s="255"/>
      <c r="ORH97" s="255"/>
      <c r="ORI97" s="255"/>
      <c r="ORJ97" s="255"/>
      <c r="ORK97" s="255"/>
      <c r="ORL97" s="255"/>
      <c r="ORM97" s="255"/>
      <c r="ORN97" s="255"/>
      <c r="ORO97" s="255"/>
      <c r="ORP97" s="255"/>
      <c r="ORQ97" s="255"/>
      <c r="ORR97" s="255"/>
      <c r="ORS97" s="255"/>
      <c r="ORT97" s="255"/>
      <c r="ORU97" s="255"/>
      <c r="ORV97" s="255"/>
      <c r="ORW97" s="255"/>
      <c r="ORX97" s="255"/>
      <c r="ORY97" s="255"/>
      <c r="ORZ97" s="255"/>
      <c r="OSA97" s="255"/>
      <c r="OSB97" s="255"/>
      <c r="OSC97" s="255"/>
      <c r="OSD97" s="255"/>
      <c r="OSE97" s="255"/>
      <c r="OSF97" s="255"/>
      <c r="OSG97" s="255"/>
      <c r="OSH97" s="255"/>
      <c r="OSI97" s="255"/>
      <c r="OSJ97" s="255"/>
      <c r="OSK97" s="255"/>
      <c r="OSL97" s="255"/>
      <c r="OSM97" s="255"/>
      <c r="OSN97" s="255"/>
      <c r="OSO97" s="255"/>
      <c r="OSP97" s="255"/>
      <c r="OSQ97" s="255"/>
      <c r="OSR97" s="255"/>
      <c r="OSS97" s="255"/>
      <c r="OST97" s="255"/>
      <c r="OSU97" s="255"/>
      <c r="OSV97" s="255"/>
      <c r="OSW97" s="255"/>
      <c r="OSX97" s="255"/>
      <c r="OSY97" s="255"/>
      <c r="OSZ97" s="255"/>
      <c r="OTA97" s="255"/>
      <c r="OTB97" s="255"/>
      <c r="OTC97" s="255"/>
      <c r="OTD97" s="255"/>
      <c r="OTE97" s="255"/>
      <c r="OTF97" s="255"/>
      <c r="OTG97" s="255"/>
      <c r="OTH97" s="255"/>
      <c r="OTI97" s="255"/>
      <c r="OTJ97" s="255"/>
      <c r="OTK97" s="255"/>
      <c r="OTL97" s="255"/>
      <c r="OTM97" s="255"/>
      <c r="OTN97" s="255"/>
      <c r="OTO97" s="255"/>
      <c r="OTP97" s="255"/>
      <c r="OTQ97" s="255"/>
      <c r="OTR97" s="255"/>
      <c r="OTS97" s="255"/>
      <c r="OTT97" s="255"/>
      <c r="OTU97" s="255"/>
      <c r="OTV97" s="255"/>
      <c r="OTW97" s="255"/>
      <c r="OTX97" s="255"/>
      <c r="OTY97" s="255"/>
      <c r="OTZ97" s="255"/>
      <c r="OUA97" s="255"/>
      <c r="OUB97" s="255"/>
      <c r="OUC97" s="255"/>
      <c r="OUD97" s="255"/>
      <c r="OUE97" s="255"/>
      <c r="OUF97" s="255"/>
      <c r="OUG97" s="255"/>
      <c r="OUH97" s="255"/>
      <c r="OUI97" s="255"/>
      <c r="OUJ97" s="255"/>
      <c r="OUK97" s="255"/>
      <c r="OUL97" s="255"/>
      <c r="OUM97" s="255"/>
      <c r="OUN97" s="255"/>
      <c r="OUO97" s="255"/>
      <c r="OUP97" s="255"/>
      <c r="OUQ97" s="255"/>
      <c r="OUR97" s="255"/>
      <c r="OUS97" s="255"/>
      <c r="OUT97" s="255"/>
      <c r="OUU97" s="255"/>
      <c r="OUV97" s="255"/>
      <c r="OUW97" s="255"/>
      <c r="OUX97" s="255"/>
      <c r="OUY97" s="255"/>
      <c r="OUZ97" s="255"/>
      <c r="OVA97" s="255"/>
      <c r="OVB97" s="255"/>
      <c r="OVC97" s="255"/>
      <c r="OVD97" s="255"/>
      <c r="OVE97" s="255"/>
      <c r="OVF97" s="255"/>
      <c r="OVG97" s="255"/>
      <c r="OVH97" s="255"/>
      <c r="OVI97" s="255"/>
      <c r="OVJ97" s="255"/>
      <c r="OVK97" s="255"/>
      <c r="OVL97" s="255"/>
      <c r="OVM97" s="255"/>
      <c r="OVN97" s="255"/>
      <c r="OVO97" s="255"/>
      <c r="OVP97" s="255"/>
      <c r="OVQ97" s="255"/>
      <c r="OVR97" s="255"/>
      <c r="OVS97" s="255"/>
      <c r="OVT97" s="255"/>
      <c r="OVU97" s="255"/>
      <c r="OVV97" s="255"/>
      <c r="OVW97" s="255"/>
      <c r="OVX97" s="255"/>
      <c r="OVY97" s="255"/>
      <c r="OVZ97" s="255"/>
      <c r="OWA97" s="255"/>
      <c r="OWB97" s="255"/>
      <c r="OWC97" s="255"/>
      <c r="OWD97" s="255"/>
      <c r="OWE97" s="255"/>
      <c r="OWF97" s="255"/>
      <c r="OWG97" s="255"/>
      <c r="OWH97" s="255"/>
      <c r="OWI97" s="255"/>
      <c r="OWJ97" s="255"/>
      <c r="OWK97" s="255"/>
      <c r="OWL97" s="255"/>
      <c r="OWM97" s="255"/>
      <c r="OWN97" s="255"/>
      <c r="OWO97" s="255"/>
      <c r="OWP97" s="255"/>
      <c r="OWQ97" s="255"/>
      <c r="OWR97" s="255"/>
      <c r="OWS97" s="255"/>
      <c r="OWT97" s="255"/>
      <c r="OWU97" s="255"/>
      <c r="OWV97" s="255"/>
      <c r="OWW97" s="255"/>
      <c r="OWX97" s="255"/>
      <c r="OWY97" s="255"/>
      <c r="OWZ97" s="255"/>
      <c r="OXA97" s="255"/>
      <c r="OXB97" s="255"/>
      <c r="OXC97" s="255"/>
      <c r="OXD97" s="255"/>
      <c r="OXE97" s="255"/>
      <c r="OXF97" s="255"/>
      <c r="OXG97" s="255"/>
      <c r="OXH97" s="255"/>
      <c r="OXI97" s="255"/>
      <c r="OXJ97" s="255"/>
      <c r="OXK97" s="255"/>
      <c r="OXL97" s="255"/>
      <c r="OXM97" s="255"/>
      <c r="OXN97" s="255"/>
      <c r="OXO97" s="255"/>
      <c r="OXP97" s="255"/>
      <c r="OXQ97" s="255"/>
      <c r="OXR97" s="255"/>
      <c r="OXS97" s="255"/>
      <c r="OXT97" s="255"/>
      <c r="OXU97" s="255"/>
      <c r="OXV97" s="255"/>
      <c r="OXW97" s="255"/>
      <c r="OXX97" s="255"/>
      <c r="OXY97" s="255"/>
      <c r="OXZ97" s="255"/>
      <c r="OYA97" s="255"/>
      <c r="OYB97" s="255"/>
      <c r="OYC97" s="255"/>
      <c r="OYD97" s="255"/>
      <c r="OYE97" s="255"/>
      <c r="OYF97" s="255"/>
      <c r="OYG97" s="255"/>
      <c r="OYH97" s="255"/>
      <c r="OYI97" s="255"/>
      <c r="OYJ97" s="255"/>
      <c r="OYK97" s="255"/>
      <c r="OYL97" s="255"/>
      <c r="OYM97" s="255"/>
      <c r="OYN97" s="255"/>
      <c r="OYO97" s="255"/>
      <c r="OYP97" s="255"/>
      <c r="OYQ97" s="255"/>
      <c r="OYR97" s="255"/>
      <c r="OYS97" s="255"/>
      <c r="OYT97" s="255"/>
      <c r="OYU97" s="255"/>
      <c r="OYV97" s="255"/>
      <c r="OYW97" s="255"/>
      <c r="OYX97" s="255"/>
      <c r="OYY97" s="255"/>
      <c r="OYZ97" s="255"/>
      <c r="OZA97" s="255"/>
      <c r="OZB97" s="255"/>
      <c r="OZC97" s="255"/>
      <c r="OZD97" s="255"/>
      <c r="OZE97" s="255"/>
      <c r="OZF97" s="255"/>
      <c r="OZG97" s="255"/>
      <c r="OZH97" s="255"/>
      <c r="OZI97" s="255"/>
      <c r="OZJ97" s="255"/>
      <c r="OZK97" s="255"/>
      <c r="OZL97" s="255"/>
      <c r="OZM97" s="255"/>
      <c r="OZN97" s="255"/>
      <c r="OZO97" s="255"/>
      <c r="OZP97" s="255"/>
      <c r="OZQ97" s="255"/>
      <c r="OZR97" s="255"/>
      <c r="OZS97" s="255"/>
      <c r="OZT97" s="255"/>
      <c r="OZU97" s="255"/>
      <c r="OZV97" s="255"/>
      <c r="OZW97" s="255"/>
      <c r="OZX97" s="255"/>
      <c r="OZY97" s="255"/>
      <c r="OZZ97" s="255"/>
      <c r="PAA97" s="255"/>
      <c r="PAB97" s="255"/>
      <c r="PAC97" s="255"/>
      <c r="PAD97" s="255"/>
      <c r="PAE97" s="255"/>
      <c r="PAF97" s="255"/>
      <c r="PAG97" s="255"/>
      <c r="PAH97" s="255"/>
      <c r="PAI97" s="255"/>
      <c r="PAJ97" s="255"/>
      <c r="PAK97" s="255"/>
      <c r="PAL97" s="255"/>
      <c r="PAM97" s="255"/>
      <c r="PAN97" s="255"/>
      <c r="PAO97" s="255"/>
      <c r="PAP97" s="255"/>
      <c r="PAQ97" s="255"/>
      <c r="PAR97" s="255"/>
      <c r="PAS97" s="255"/>
      <c r="PAT97" s="255"/>
      <c r="PAU97" s="255"/>
      <c r="PAV97" s="255"/>
      <c r="PAW97" s="255"/>
      <c r="PAX97" s="255"/>
      <c r="PAY97" s="255"/>
      <c r="PAZ97" s="255"/>
      <c r="PBA97" s="255"/>
      <c r="PBB97" s="255"/>
      <c r="PBC97" s="255"/>
      <c r="PBD97" s="255"/>
      <c r="PBE97" s="255"/>
      <c r="PBF97" s="255"/>
      <c r="PBG97" s="255"/>
      <c r="PBH97" s="255"/>
      <c r="PBI97" s="255"/>
      <c r="PBJ97" s="255"/>
      <c r="PBK97" s="255"/>
      <c r="PBL97" s="255"/>
      <c r="PBM97" s="255"/>
      <c r="PBN97" s="255"/>
      <c r="PBO97" s="255"/>
      <c r="PBP97" s="255"/>
      <c r="PBQ97" s="255"/>
      <c r="PBR97" s="255"/>
      <c r="PBS97" s="255"/>
      <c r="PBT97" s="255"/>
      <c r="PBU97" s="255"/>
      <c r="PBV97" s="255"/>
      <c r="PBW97" s="255"/>
      <c r="PBX97" s="255"/>
      <c r="PBY97" s="255"/>
      <c r="PBZ97" s="255"/>
      <c r="PCA97" s="255"/>
      <c r="PCB97" s="255"/>
      <c r="PCC97" s="255"/>
      <c r="PCD97" s="255"/>
      <c r="PCE97" s="255"/>
      <c r="PCF97" s="255"/>
      <c r="PCG97" s="255"/>
      <c r="PCH97" s="255"/>
      <c r="PCI97" s="255"/>
      <c r="PCJ97" s="255"/>
      <c r="PCK97" s="255"/>
      <c r="PCL97" s="255"/>
      <c r="PCM97" s="255"/>
      <c r="PCN97" s="255"/>
      <c r="PCO97" s="255"/>
      <c r="PCP97" s="255"/>
      <c r="PCQ97" s="255"/>
      <c r="PCR97" s="255"/>
      <c r="PCS97" s="255"/>
      <c r="PCT97" s="255"/>
      <c r="PCU97" s="255"/>
      <c r="PCV97" s="255"/>
      <c r="PCW97" s="255"/>
      <c r="PCX97" s="255"/>
      <c r="PCY97" s="255"/>
      <c r="PCZ97" s="255"/>
      <c r="PDA97" s="255"/>
      <c r="PDB97" s="255"/>
      <c r="PDC97" s="255"/>
      <c r="PDD97" s="255"/>
      <c r="PDE97" s="255"/>
      <c r="PDF97" s="255"/>
      <c r="PDG97" s="255"/>
      <c r="PDH97" s="255"/>
      <c r="PDI97" s="255"/>
      <c r="PDJ97" s="255"/>
      <c r="PDK97" s="255"/>
      <c r="PDL97" s="255"/>
      <c r="PDM97" s="255"/>
      <c r="PDN97" s="255"/>
      <c r="PDO97" s="255"/>
      <c r="PDP97" s="255"/>
      <c r="PDQ97" s="255"/>
      <c r="PDR97" s="255"/>
      <c r="PDS97" s="255"/>
      <c r="PDT97" s="255"/>
      <c r="PDU97" s="255"/>
      <c r="PDV97" s="255"/>
      <c r="PDW97" s="255"/>
      <c r="PDX97" s="255"/>
      <c r="PDY97" s="255"/>
      <c r="PDZ97" s="255"/>
      <c r="PEA97" s="255"/>
      <c r="PEB97" s="255"/>
      <c r="PEC97" s="255"/>
      <c r="PED97" s="255"/>
      <c r="PEE97" s="255"/>
      <c r="PEF97" s="255"/>
      <c r="PEG97" s="255"/>
      <c r="PEH97" s="255"/>
      <c r="PEI97" s="255"/>
      <c r="PEJ97" s="255"/>
      <c r="PEK97" s="255"/>
      <c r="PEL97" s="255"/>
      <c r="PEM97" s="255"/>
      <c r="PEN97" s="255"/>
      <c r="PEO97" s="255"/>
      <c r="PEP97" s="255"/>
      <c r="PEQ97" s="255"/>
      <c r="PER97" s="255"/>
      <c r="PES97" s="255"/>
      <c r="PET97" s="255"/>
      <c r="PEU97" s="255"/>
      <c r="PEV97" s="255"/>
      <c r="PEW97" s="255"/>
      <c r="PEX97" s="255"/>
      <c r="PEY97" s="255"/>
      <c r="PEZ97" s="255"/>
      <c r="PFA97" s="255"/>
      <c r="PFB97" s="255"/>
      <c r="PFC97" s="255"/>
      <c r="PFD97" s="255"/>
      <c r="PFE97" s="255"/>
      <c r="PFF97" s="255"/>
      <c r="PFG97" s="255"/>
      <c r="PFH97" s="255"/>
      <c r="PFI97" s="255"/>
      <c r="PFJ97" s="255"/>
      <c r="PFK97" s="255"/>
      <c r="PFL97" s="255"/>
      <c r="PFM97" s="255"/>
      <c r="PFN97" s="255"/>
      <c r="PFO97" s="255"/>
      <c r="PFP97" s="255"/>
      <c r="PFQ97" s="255"/>
      <c r="PFR97" s="255"/>
      <c r="PFS97" s="255"/>
      <c r="PFT97" s="255"/>
      <c r="PFU97" s="255"/>
      <c r="PFV97" s="255"/>
      <c r="PFW97" s="255"/>
      <c r="PFX97" s="255"/>
      <c r="PFY97" s="255"/>
      <c r="PFZ97" s="255"/>
      <c r="PGA97" s="255"/>
      <c r="PGB97" s="255"/>
      <c r="PGC97" s="255"/>
      <c r="PGD97" s="255"/>
      <c r="PGE97" s="255"/>
      <c r="PGF97" s="255"/>
      <c r="PGG97" s="255"/>
      <c r="PGH97" s="255"/>
      <c r="PGI97" s="255"/>
      <c r="PGJ97" s="255"/>
      <c r="PGK97" s="255"/>
      <c r="PGL97" s="255"/>
      <c r="PGM97" s="255"/>
      <c r="PGN97" s="255"/>
      <c r="PGO97" s="255"/>
      <c r="PGP97" s="255"/>
      <c r="PGQ97" s="255"/>
      <c r="PGR97" s="255"/>
      <c r="PGS97" s="255"/>
      <c r="PGT97" s="255"/>
      <c r="PGU97" s="255"/>
      <c r="PGV97" s="255"/>
      <c r="PGW97" s="255"/>
      <c r="PGX97" s="255"/>
      <c r="PGY97" s="255"/>
      <c r="PGZ97" s="255"/>
      <c r="PHA97" s="255"/>
      <c r="PHB97" s="255"/>
      <c r="PHC97" s="255"/>
      <c r="PHD97" s="255"/>
      <c r="PHE97" s="255"/>
      <c r="PHF97" s="255"/>
      <c r="PHG97" s="255"/>
      <c r="PHH97" s="255"/>
      <c r="PHI97" s="255"/>
      <c r="PHJ97" s="255"/>
      <c r="PHK97" s="255"/>
      <c r="PHL97" s="255"/>
      <c r="PHM97" s="255"/>
      <c r="PHN97" s="255"/>
      <c r="PHO97" s="255"/>
      <c r="PHP97" s="255"/>
      <c r="PHQ97" s="255"/>
      <c r="PHR97" s="255"/>
      <c r="PHS97" s="255"/>
      <c r="PHT97" s="255"/>
      <c r="PHU97" s="255"/>
      <c r="PHV97" s="255"/>
      <c r="PHW97" s="255"/>
      <c r="PHX97" s="255"/>
      <c r="PHY97" s="255"/>
      <c r="PHZ97" s="255"/>
      <c r="PIA97" s="255"/>
      <c r="PIB97" s="255"/>
      <c r="PIC97" s="255"/>
      <c r="PID97" s="255"/>
      <c r="PIE97" s="255"/>
      <c r="PIF97" s="255"/>
      <c r="PIG97" s="255"/>
      <c r="PIH97" s="255"/>
      <c r="PII97" s="255"/>
      <c r="PIJ97" s="255"/>
      <c r="PIK97" s="255"/>
      <c r="PIL97" s="255"/>
      <c r="PIM97" s="255"/>
      <c r="PIN97" s="255"/>
      <c r="PIO97" s="255"/>
      <c r="PIP97" s="255"/>
      <c r="PIQ97" s="255"/>
      <c r="PIR97" s="255"/>
      <c r="PIS97" s="255"/>
      <c r="PIT97" s="255"/>
      <c r="PIU97" s="255"/>
      <c r="PIV97" s="255"/>
      <c r="PIW97" s="255"/>
      <c r="PIX97" s="255"/>
      <c r="PIY97" s="255"/>
      <c r="PIZ97" s="255"/>
      <c r="PJA97" s="255"/>
      <c r="PJB97" s="255"/>
      <c r="PJC97" s="255"/>
      <c r="PJD97" s="255"/>
      <c r="PJE97" s="255"/>
      <c r="PJF97" s="255"/>
      <c r="PJG97" s="255"/>
      <c r="PJH97" s="255"/>
      <c r="PJI97" s="255"/>
      <c r="PJJ97" s="255"/>
      <c r="PJK97" s="255"/>
      <c r="PJL97" s="255"/>
      <c r="PJM97" s="255"/>
      <c r="PJN97" s="255"/>
      <c r="PJO97" s="255"/>
      <c r="PJP97" s="255"/>
      <c r="PJQ97" s="255"/>
      <c r="PJR97" s="255"/>
      <c r="PJS97" s="255"/>
      <c r="PJT97" s="255"/>
      <c r="PJU97" s="255"/>
      <c r="PJV97" s="255"/>
      <c r="PJW97" s="255"/>
      <c r="PJX97" s="255"/>
      <c r="PJY97" s="255"/>
      <c r="PJZ97" s="255"/>
      <c r="PKA97" s="255"/>
      <c r="PKB97" s="255"/>
      <c r="PKC97" s="255"/>
      <c r="PKD97" s="255"/>
      <c r="PKE97" s="255"/>
      <c r="PKF97" s="255"/>
      <c r="PKG97" s="255"/>
      <c r="PKH97" s="255"/>
      <c r="PKI97" s="255"/>
      <c r="PKJ97" s="255"/>
      <c r="PKK97" s="255"/>
      <c r="PKL97" s="255"/>
      <c r="PKM97" s="255"/>
      <c r="PKN97" s="255"/>
      <c r="PKO97" s="255"/>
      <c r="PKP97" s="255"/>
      <c r="PKQ97" s="255"/>
      <c r="PKR97" s="255"/>
      <c r="PKS97" s="255"/>
      <c r="PKT97" s="255"/>
      <c r="PKU97" s="255"/>
      <c r="PKV97" s="255"/>
      <c r="PKW97" s="255"/>
      <c r="PKX97" s="255"/>
      <c r="PKY97" s="255"/>
      <c r="PKZ97" s="255"/>
      <c r="PLA97" s="255"/>
      <c r="PLB97" s="255"/>
      <c r="PLC97" s="255"/>
      <c r="PLD97" s="255"/>
      <c r="PLE97" s="255"/>
      <c r="PLF97" s="255"/>
      <c r="PLG97" s="255"/>
      <c r="PLH97" s="255"/>
      <c r="PLI97" s="255"/>
      <c r="PLJ97" s="255"/>
      <c r="PLK97" s="255"/>
      <c r="PLL97" s="255"/>
      <c r="PLM97" s="255"/>
      <c r="PLN97" s="255"/>
      <c r="PLO97" s="255"/>
      <c r="PLP97" s="255"/>
      <c r="PLQ97" s="255"/>
      <c r="PLR97" s="255"/>
      <c r="PLS97" s="255"/>
      <c r="PLT97" s="255"/>
      <c r="PLU97" s="255"/>
      <c r="PLV97" s="255"/>
      <c r="PLW97" s="255"/>
      <c r="PLX97" s="255"/>
      <c r="PLY97" s="255"/>
      <c r="PLZ97" s="255"/>
      <c r="PMA97" s="255"/>
      <c r="PMB97" s="255"/>
      <c r="PMC97" s="255"/>
      <c r="PMD97" s="255"/>
      <c r="PME97" s="255"/>
      <c r="PMF97" s="255"/>
      <c r="PMG97" s="255"/>
      <c r="PMH97" s="255"/>
      <c r="PMI97" s="255"/>
      <c r="PMJ97" s="255"/>
      <c r="PMK97" s="255"/>
      <c r="PML97" s="255"/>
      <c r="PMM97" s="255"/>
      <c r="PMN97" s="255"/>
      <c r="PMO97" s="255"/>
      <c r="PMP97" s="255"/>
      <c r="PMQ97" s="255"/>
      <c r="PMR97" s="255"/>
      <c r="PMS97" s="255"/>
      <c r="PMT97" s="255"/>
      <c r="PMU97" s="255"/>
      <c r="PMV97" s="255"/>
      <c r="PMW97" s="255"/>
      <c r="PMX97" s="255"/>
      <c r="PMY97" s="255"/>
      <c r="PMZ97" s="255"/>
      <c r="PNA97" s="255"/>
      <c r="PNB97" s="255"/>
      <c r="PNC97" s="255"/>
      <c r="PND97" s="255"/>
      <c r="PNE97" s="255"/>
      <c r="PNF97" s="255"/>
      <c r="PNG97" s="255"/>
      <c r="PNH97" s="255"/>
      <c r="PNI97" s="255"/>
      <c r="PNJ97" s="255"/>
      <c r="PNK97" s="255"/>
      <c r="PNL97" s="255"/>
      <c r="PNM97" s="255"/>
      <c r="PNN97" s="255"/>
      <c r="PNO97" s="255"/>
      <c r="PNP97" s="255"/>
      <c r="PNQ97" s="255"/>
      <c r="PNR97" s="255"/>
      <c r="PNS97" s="255"/>
      <c r="PNT97" s="255"/>
      <c r="PNU97" s="255"/>
      <c r="PNV97" s="255"/>
      <c r="PNW97" s="255"/>
      <c r="PNX97" s="255"/>
      <c r="PNY97" s="255"/>
      <c r="PNZ97" s="255"/>
      <c r="POA97" s="255"/>
      <c r="POB97" s="255"/>
      <c r="POC97" s="255"/>
      <c r="POD97" s="255"/>
      <c r="POE97" s="255"/>
      <c r="POF97" s="255"/>
      <c r="POG97" s="255"/>
      <c r="POH97" s="255"/>
      <c r="POI97" s="255"/>
      <c r="POJ97" s="255"/>
      <c r="POK97" s="255"/>
      <c r="POL97" s="255"/>
      <c r="POM97" s="255"/>
      <c r="PON97" s="255"/>
      <c r="POO97" s="255"/>
      <c r="POP97" s="255"/>
      <c r="POQ97" s="255"/>
      <c r="POR97" s="255"/>
      <c r="POS97" s="255"/>
      <c r="POT97" s="255"/>
      <c r="POU97" s="255"/>
      <c r="POV97" s="255"/>
      <c r="POW97" s="255"/>
      <c r="POX97" s="255"/>
      <c r="POY97" s="255"/>
      <c r="POZ97" s="255"/>
      <c r="PPA97" s="255"/>
      <c r="PPB97" s="255"/>
      <c r="PPC97" s="255"/>
      <c r="PPD97" s="255"/>
      <c r="PPE97" s="255"/>
      <c r="PPF97" s="255"/>
      <c r="PPG97" s="255"/>
      <c r="PPH97" s="255"/>
      <c r="PPI97" s="255"/>
      <c r="PPJ97" s="255"/>
      <c r="PPK97" s="255"/>
      <c r="PPL97" s="255"/>
      <c r="PPM97" s="255"/>
      <c r="PPN97" s="255"/>
      <c r="PPO97" s="255"/>
      <c r="PPP97" s="255"/>
      <c r="PPQ97" s="255"/>
      <c r="PPR97" s="255"/>
      <c r="PPS97" s="255"/>
      <c r="PPT97" s="255"/>
      <c r="PPU97" s="255"/>
      <c r="PPV97" s="255"/>
      <c r="PPW97" s="255"/>
      <c r="PPX97" s="255"/>
      <c r="PPY97" s="255"/>
      <c r="PPZ97" s="255"/>
      <c r="PQA97" s="255"/>
      <c r="PQB97" s="255"/>
      <c r="PQC97" s="255"/>
      <c r="PQD97" s="255"/>
      <c r="PQE97" s="255"/>
      <c r="PQF97" s="255"/>
      <c r="PQG97" s="255"/>
      <c r="PQH97" s="255"/>
      <c r="PQI97" s="255"/>
      <c r="PQJ97" s="255"/>
      <c r="PQK97" s="255"/>
      <c r="PQL97" s="255"/>
      <c r="PQM97" s="255"/>
      <c r="PQN97" s="255"/>
      <c r="PQO97" s="255"/>
      <c r="PQP97" s="255"/>
      <c r="PQQ97" s="255"/>
      <c r="PQR97" s="255"/>
      <c r="PQS97" s="255"/>
      <c r="PQT97" s="255"/>
      <c r="PQU97" s="255"/>
      <c r="PQV97" s="255"/>
      <c r="PQW97" s="255"/>
      <c r="PQX97" s="255"/>
      <c r="PQY97" s="255"/>
      <c r="PQZ97" s="255"/>
      <c r="PRA97" s="255"/>
      <c r="PRB97" s="255"/>
      <c r="PRC97" s="255"/>
      <c r="PRD97" s="255"/>
      <c r="PRE97" s="255"/>
      <c r="PRF97" s="255"/>
      <c r="PRG97" s="255"/>
      <c r="PRH97" s="255"/>
      <c r="PRI97" s="255"/>
      <c r="PRJ97" s="255"/>
      <c r="PRK97" s="255"/>
      <c r="PRL97" s="255"/>
      <c r="PRM97" s="255"/>
      <c r="PRN97" s="255"/>
      <c r="PRO97" s="255"/>
      <c r="PRP97" s="255"/>
      <c r="PRQ97" s="255"/>
      <c r="PRR97" s="255"/>
      <c r="PRS97" s="255"/>
      <c r="PRT97" s="255"/>
      <c r="PRU97" s="255"/>
      <c r="PRV97" s="255"/>
      <c r="PRW97" s="255"/>
      <c r="PRX97" s="255"/>
      <c r="PRY97" s="255"/>
      <c r="PRZ97" s="255"/>
      <c r="PSA97" s="255"/>
      <c r="PSB97" s="255"/>
      <c r="PSC97" s="255"/>
      <c r="PSD97" s="255"/>
      <c r="PSE97" s="255"/>
      <c r="PSF97" s="255"/>
      <c r="PSG97" s="255"/>
      <c r="PSH97" s="255"/>
      <c r="PSI97" s="255"/>
      <c r="PSJ97" s="255"/>
      <c r="PSK97" s="255"/>
      <c r="PSL97" s="255"/>
      <c r="PSM97" s="255"/>
      <c r="PSN97" s="255"/>
      <c r="PSO97" s="255"/>
      <c r="PSP97" s="255"/>
      <c r="PSQ97" s="255"/>
      <c r="PSR97" s="255"/>
      <c r="PSS97" s="255"/>
      <c r="PST97" s="255"/>
      <c r="PSU97" s="255"/>
      <c r="PSV97" s="255"/>
      <c r="PSW97" s="255"/>
      <c r="PSX97" s="255"/>
      <c r="PSY97" s="255"/>
      <c r="PSZ97" s="255"/>
      <c r="PTA97" s="255"/>
      <c r="PTB97" s="255"/>
      <c r="PTC97" s="255"/>
      <c r="PTD97" s="255"/>
      <c r="PTE97" s="255"/>
      <c r="PTF97" s="255"/>
      <c r="PTG97" s="255"/>
      <c r="PTH97" s="255"/>
      <c r="PTI97" s="255"/>
      <c r="PTJ97" s="255"/>
      <c r="PTK97" s="255"/>
      <c r="PTL97" s="255"/>
      <c r="PTM97" s="255"/>
      <c r="PTN97" s="255"/>
      <c r="PTO97" s="255"/>
      <c r="PTP97" s="255"/>
      <c r="PTQ97" s="255"/>
      <c r="PTR97" s="255"/>
      <c r="PTS97" s="255"/>
      <c r="PTT97" s="255"/>
      <c r="PTU97" s="255"/>
      <c r="PTV97" s="255"/>
      <c r="PTW97" s="255"/>
      <c r="PTX97" s="255"/>
      <c r="PTY97" s="255"/>
      <c r="PTZ97" s="255"/>
      <c r="PUA97" s="255"/>
      <c r="PUB97" s="255"/>
      <c r="PUC97" s="255"/>
      <c r="PUD97" s="255"/>
      <c r="PUE97" s="255"/>
      <c r="PUF97" s="255"/>
      <c r="PUG97" s="255"/>
      <c r="PUH97" s="255"/>
      <c r="PUI97" s="255"/>
      <c r="PUJ97" s="255"/>
      <c r="PUK97" s="255"/>
      <c r="PUL97" s="255"/>
      <c r="PUM97" s="255"/>
      <c r="PUN97" s="255"/>
      <c r="PUO97" s="255"/>
      <c r="PUP97" s="255"/>
      <c r="PUQ97" s="255"/>
      <c r="PUR97" s="255"/>
      <c r="PUS97" s="255"/>
      <c r="PUT97" s="255"/>
      <c r="PUU97" s="255"/>
      <c r="PUV97" s="255"/>
      <c r="PUW97" s="255"/>
      <c r="PUX97" s="255"/>
      <c r="PUY97" s="255"/>
      <c r="PUZ97" s="255"/>
      <c r="PVA97" s="255"/>
      <c r="PVB97" s="255"/>
      <c r="PVC97" s="255"/>
      <c r="PVD97" s="255"/>
      <c r="PVE97" s="255"/>
      <c r="PVF97" s="255"/>
      <c r="PVG97" s="255"/>
      <c r="PVH97" s="255"/>
      <c r="PVI97" s="255"/>
      <c r="PVJ97" s="255"/>
      <c r="PVK97" s="255"/>
      <c r="PVL97" s="255"/>
      <c r="PVM97" s="255"/>
      <c r="PVN97" s="255"/>
      <c r="PVO97" s="255"/>
      <c r="PVP97" s="255"/>
      <c r="PVQ97" s="255"/>
      <c r="PVR97" s="255"/>
      <c r="PVS97" s="255"/>
      <c r="PVT97" s="255"/>
      <c r="PVU97" s="255"/>
      <c r="PVV97" s="255"/>
      <c r="PVW97" s="255"/>
      <c r="PVX97" s="255"/>
      <c r="PVY97" s="255"/>
      <c r="PVZ97" s="255"/>
      <c r="PWA97" s="255"/>
      <c r="PWB97" s="255"/>
      <c r="PWC97" s="255"/>
      <c r="PWD97" s="255"/>
      <c r="PWE97" s="255"/>
      <c r="PWF97" s="255"/>
      <c r="PWG97" s="255"/>
      <c r="PWH97" s="255"/>
      <c r="PWI97" s="255"/>
      <c r="PWJ97" s="255"/>
      <c r="PWK97" s="255"/>
      <c r="PWL97" s="255"/>
      <c r="PWM97" s="255"/>
      <c r="PWN97" s="255"/>
      <c r="PWO97" s="255"/>
      <c r="PWP97" s="255"/>
      <c r="PWQ97" s="255"/>
      <c r="PWR97" s="255"/>
      <c r="PWS97" s="255"/>
      <c r="PWT97" s="255"/>
      <c r="PWU97" s="255"/>
      <c r="PWV97" s="255"/>
      <c r="PWW97" s="255"/>
      <c r="PWX97" s="255"/>
      <c r="PWY97" s="255"/>
      <c r="PWZ97" s="255"/>
      <c r="PXA97" s="255"/>
      <c r="PXB97" s="255"/>
      <c r="PXC97" s="255"/>
      <c r="PXD97" s="255"/>
      <c r="PXE97" s="255"/>
      <c r="PXF97" s="255"/>
      <c r="PXG97" s="255"/>
      <c r="PXH97" s="255"/>
      <c r="PXI97" s="255"/>
      <c r="PXJ97" s="255"/>
      <c r="PXK97" s="255"/>
      <c r="PXL97" s="255"/>
      <c r="PXM97" s="255"/>
      <c r="PXN97" s="255"/>
      <c r="PXO97" s="255"/>
      <c r="PXP97" s="255"/>
      <c r="PXQ97" s="255"/>
      <c r="PXR97" s="255"/>
      <c r="PXS97" s="255"/>
      <c r="PXT97" s="255"/>
      <c r="PXU97" s="255"/>
      <c r="PXV97" s="255"/>
      <c r="PXW97" s="255"/>
      <c r="PXX97" s="255"/>
      <c r="PXY97" s="255"/>
      <c r="PXZ97" s="255"/>
      <c r="PYA97" s="255"/>
      <c r="PYB97" s="255"/>
      <c r="PYC97" s="255"/>
      <c r="PYD97" s="255"/>
      <c r="PYE97" s="255"/>
      <c r="PYF97" s="255"/>
      <c r="PYG97" s="255"/>
      <c r="PYH97" s="255"/>
      <c r="PYI97" s="255"/>
      <c r="PYJ97" s="255"/>
      <c r="PYK97" s="255"/>
      <c r="PYL97" s="255"/>
      <c r="PYM97" s="255"/>
      <c r="PYN97" s="255"/>
      <c r="PYO97" s="255"/>
      <c r="PYP97" s="255"/>
      <c r="PYQ97" s="255"/>
      <c r="PYR97" s="255"/>
      <c r="PYS97" s="255"/>
      <c r="PYT97" s="255"/>
      <c r="PYU97" s="255"/>
      <c r="PYV97" s="255"/>
      <c r="PYW97" s="255"/>
      <c r="PYX97" s="255"/>
      <c r="PYY97" s="255"/>
      <c r="PYZ97" s="255"/>
      <c r="PZA97" s="255"/>
      <c r="PZB97" s="255"/>
      <c r="PZC97" s="255"/>
      <c r="PZD97" s="255"/>
      <c r="PZE97" s="255"/>
      <c r="PZF97" s="255"/>
      <c r="PZG97" s="255"/>
      <c r="PZH97" s="255"/>
      <c r="PZI97" s="255"/>
      <c r="PZJ97" s="255"/>
      <c r="PZK97" s="255"/>
      <c r="PZL97" s="255"/>
      <c r="PZM97" s="255"/>
      <c r="PZN97" s="255"/>
      <c r="PZO97" s="255"/>
      <c r="PZP97" s="255"/>
      <c r="PZQ97" s="255"/>
      <c r="PZR97" s="255"/>
      <c r="PZS97" s="255"/>
      <c r="PZT97" s="255"/>
      <c r="PZU97" s="255"/>
      <c r="PZV97" s="255"/>
      <c r="PZW97" s="255"/>
      <c r="PZX97" s="255"/>
      <c r="PZY97" s="255"/>
      <c r="PZZ97" s="255"/>
      <c r="QAA97" s="255"/>
      <c r="QAB97" s="255"/>
      <c r="QAC97" s="255"/>
      <c r="QAD97" s="255"/>
      <c r="QAE97" s="255"/>
      <c r="QAF97" s="255"/>
      <c r="QAG97" s="255"/>
      <c r="QAH97" s="255"/>
      <c r="QAI97" s="255"/>
      <c r="QAJ97" s="255"/>
      <c r="QAK97" s="255"/>
      <c r="QAL97" s="255"/>
      <c r="QAM97" s="255"/>
      <c r="QAN97" s="255"/>
      <c r="QAO97" s="255"/>
      <c r="QAP97" s="255"/>
      <c r="QAQ97" s="255"/>
      <c r="QAR97" s="255"/>
      <c r="QAS97" s="255"/>
      <c r="QAT97" s="255"/>
      <c r="QAU97" s="255"/>
      <c r="QAV97" s="255"/>
      <c r="QAW97" s="255"/>
      <c r="QAX97" s="255"/>
      <c r="QAY97" s="255"/>
      <c r="QAZ97" s="255"/>
      <c r="QBA97" s="255"/>
      <c r="QBB97" s="255"/>
      <c r="QBC97" s="255"/>
      <c r="QBD97" s="255"/>
      <c r="QBE97" s="255"/>
      <c r="QBF97" s="255"/>
      <c r="QBG97" s="255"/>
      <c r="QBH97" s="255"/>
      <c r="QBI97" s="255"/>
      <c r="QBJ97" s="255"/>
      <c r="QBK97" s="255"/>
      <c r="QBL97" s="255"/>
      <c r="QBM97" s="255"/>
      <c r="QBN97" s="255"/>
      <c r="QBO97" s="255"/>
      <c r="QBP97" s="255"/>
      <c r="QBQ97" s="255"/>
      <c r="QBR97" s="255"/>
      <c r="QBS97" s="255"/>
      <c r="QBT97" s="255"/>
      <c r="QBU97" s="255"/>
      <c r="QBV97" s="255"/>
      <c r="QBW97" s="255"/>
      <c r="QBX97" s="255"/>
      <c r="QBY97" s="255"/>
      <c r="QBZ97" s="255"/>
      <c r="QCA97" s="255"/>
      <c r="QCB97" s="255"/>
      <c r="QCC97" s="255"/>
      <c r="QCD97" s="255"/>
      <c r="QCE97" s="255"/>
      <c r="QCF97" s="255"/>
      <c r="QCG97" s="255"/>
      <c r="QCH97" s="255"/>
      <c r="QCI97" s="255"/>
      <c r="QCJ97" s="255"/>
      <c r="QCK97" s="255"/>
      <c r="QCL97" s="255"/>
      <c r="QCM97" s="255"/>
      <c r="QCN97" s="255"/>
      <c r="QCO97" s="255"/>
      <c r="QCP97" s="255"/>
      <c r="QCQ97" s="255"/>
      <c r="QCR97" s="255"/>
      <c r="QCS97" s="255"/>
      <c r="QCT97" s="255"/>
      <c r="QCU97" s="255"/>
      <c r="QCV97" s="255"/>
      <c r="QCW97" s="255"/>
      <c r="QCX97" s="255"/>
      <c r="QCY97" s="255"/>
      <c r="QCZ97" s="255"/>
      <c r="QDA97" s="255"/>
      <c r="QDB97" s="255"/>
      <c r="QDC97" s="255"/>
      <c r="QDD97" s="255"/>
      <c r="QDE97" s="255"/>
      <c r="QDF97" s="255"/>
      <c r="QDG97" s="255"/>
      <c r="QDH97" s="255"/>
      <c r="QDI97" s="255"/>
      <c r="QDJ97" s="255"/>
      <c r="QDK97" s="255"/>
      <c r="QDL97" s="255"/>
      <c r="QDM97" s="255"/>
      <c r="QDN97" s="255"/>
      <c r="QDO97" s="255"/>
      <c r="QDP97" s="255"/>
      <c r="QDQ97" s="255"/>
      <c r="QDR97" s="255"/>
      <c r="QDS97" s="255"/>
      <c r="QDT97" s="255"/>
      <c r="QDU97" s="255"/>
      <c r="QDV97" s="255"/>
      <c r="QDW97" s="255"/>
      <c r="QDX97" s="255"/>
      <c r="QDY97" s="255"/>
      <c r="QDZ97" s="255"/>
      <c r="QEA97" s="255"/>
      <c r="QEB97" s="255"/>
      <c r="QEC97" s="255"/>
      <c r="QED97" s="255"/>
      <c r="QEE97" s="255"/>
      <c r="QEF97" s="255"/>
      <c r="QEG97" s="255"/>
      <c r="QEH97" s="255"/>
      <c r="QEI97" s="255"/>
      <c r="QEJ97" s="255"/>
      <c r="QEK97" s="255"/>
      <c r="QEL97" s="255"/>
      <c r="QEM97" s="255"/>
      <c r="QEN97" s="255"/>
      <c r="QEO97" s="255"/>
      <c r="QEP97" s="255"/>
      <c r="QEQ97" s="255"/>
      <c r="QER97" s="255"/>
      <c r="QES97" s="255"/>
      <c r="QET97" s="255"/>
      <c r="QEU97" s="255"/>
      <c r="QEV97" s="255"/>
      <c r="QEW97" s="255"/>
      <c r="QEX97" s="255"/>
      <c r="QEY97" s="255"/>
      <c r="QEZ97" s="255"/>
      <c r="QFA97" s="255"/>
      <c r="QFB97" s="255"/>
      <c r="QFC97" s="255"/>
      <c r="QFD97" s="255"/>
      <c r="QFE97" s="255"/>
      <c r="QFF97" s="255"/>
      <c r="QFG97" s="255"/>
      <c r="QFH97" s="255"/>
      <c r="QFI97" s="255"/>
      <c r="QFJ97" s="255"/>
      <c r="QFK97" s="255"/>
      <c r="QFL97" s="255"/>
      <c r="QFM97" s="255"/>
      <c r="QFN97" s="255"/>
      <c r="QFO97" s="255"/>
      <c r="QFP97" s="255"/>
      <c r="QFQ97" s="255"/>
      <c r="QFR97" s="255"/>
      <c r="QFS97" s="255"/>
      <c r="QFT97" s="255"/>
      <c r="QFU97" s="255"/>
      <c r="QFV97" s="255"/>
      <c r="QFW97" s="255"/>
      <c r="QFX97" s="255"/>
      <c r="QFY97" s="255"/>
      <c r="QFZ97" s="255"/>
      <c r="QGA97" s="255"/>
      <c r="QGB97" s="255"/>
      <c r="QGC97" s="255"/>
      <c r="QGD97" s="255"/>
      <c r="QGE97" s="255"/>
      <c r="QGF97" s="255"/>
      <c r="QGG97" s="255"/>
      <c r="QGH97" s="255"/>
      <c r="QGI97" s="255"/>
      <c r="QGJ97" s="255"/>
      <c r="QGK97" s="255"/>
      <c r="QGL97" s="255"/>
      <c r="QGM97" s="255"/>
      <c r="QGN97" s="255"/>
      <c r="QGO97" s="255"/>
      <c r="QGP97" s="255"/>
      <c r="QGQ97" s="255"/>
      <c r="QGR97" s="255"/>
      <c r="QGS97" s="255"/>
      <c r="QGT97" s="255"/>
      <c r="QGU97" s="255"/>
      <c r="QGV97" s="255"/>
      <c r="QGW97" s="255"/>
      <c r="QGX97" s="255"/>
      <c r="QGY97" s="255"/>
      <c r="QGZ97" s="255"/>
      <c r="QHA97" s="255"/>
      <c r="QHB97" s="255"/>
      <c r="QHC97" s="255"/>
      <c r="QHD97" s="255"/>
      <c r="QHE97" s="255"/>
      <c r="QHF97" s="255"/>
      <c r="QHG97" s="255"/>
      <c r="QHH97" s="255"/>
      <c r="QHI97" s="255"/>
      <c r="QHJ97" s="255"/>
      <c r="QHK97" s="255"/>
      <c r="QHL97" s="255"/>
      <c r="QHM97" s="255"/>
      <c r="QHN97" s="255"/>
      <c r="QHO97" s="255"/>
      <c r="QHP97" s="255"/>
      <c r="QHQ97" s="255"/>
      <c r="QHR97" s="255"/>
      <c r="QHS97" s="255"/>
      <c r="QHT97" s="255"/>
      <c r="QHU97" s="255"/>
      <c r="QHV97" s="255"/>
      <c r="QHW97" s="255"/>
      <c r="QHX97" s="255"/>
      <c r="QHY97" s="255"/>
      <c r="QHZ97" s="255"/>
      <c r="QIA97" s="255"/>
      <c r="QIB97" s="255"/>
      <c r="QIC97" s="255"/>
      <c r="QID97" s="255"/>
      <c r="QIE97" s="255"/>
      <c r="QIF97" s="255"/>
      <c r="QIG97" s="255"/>
      <c r="QIH97" s="255"/>
      <c r="QII97" s="255"/>
      <c r="QIJ97" s="255"/>
      <c r="QIK97" s="255"/>
      <c r="QIL97" s="255"/>
      <c r="QIM97" s="255"/>
      <c r="QIN97" s="255"/>
      <c r="QIO97" s="255"/>
      <c r="QIP97" s="255"/>
      <c r="QIQ97" s="255"/>
      <c r="QIR97" s="255"/>
      <c r="QIS97" s="255"/>
      <c r="QIT97" s="255"/>
      <c r="QIU97" s="255"/>
      <c r="QIV97" s="255"/>
      <c r="QIW97" s="255"/>
      <c r="QIX97" s="255"/>
      <c r="QIY97" s="255"/>
      <c r="QIZ97" s="255"/>
      <c r="QJA97" s="255"/>
      <c r="QJB97" s="255"/>
      <c r="QJC97" s="255"/>
      <c r="QJD97" s="255"/>
      <c r="QJE97" s="255"/>
      <c r="QJF97" s="255"/>
      <c r="QJG97" s="255"/>
      <c r="QJH97" s="255"/>
      <c r="QJI97" s="255"/>
      <c r="QJJ97" s="255"/>
      <c r="QJK97" s="255"/>
      <c r="QJL97" s="255"/>
      <c r="QJM97" s="255"/>
      <c r="QJN97" s="255"/>
      <c r="QJO97" s="255"/>
      <c r="QJP97" s="255"/>
      <c r="QJQ97" s="255"/>
      <c r="QJR97" s="255"/>
      <c r="QJS97" s="255"/>
      <c r="QJT97" s="255"/>
      <c r="QJU97" s="255"/>
      <c r="QJV97" s="255"/>
      <c r="QJW97" s="255"/>
      <c r="QJX97" s="255"/>
      <c r="QJY97" s="255"/>
      <c r="QJZ97" s="255"/>
      <c r="QKA97" s="255"/>
      <c r="QKB97" s="255"/>
      <c r="QKC97" s="255"/>
      <c r="QKD97" s="255"/>
      <c r="QKE97" s="255"/>
      <c r="QKF97" s="255"/>
      <c r="QKG97" s="255"/>
      <c r="QKH97" s="255"/>
      <c r="QKI97" s="255"/>
      <c r="QKJ97" s="255"/>
      <c r="QKK97" s="255"/>
      <c r="QKL97" s="255"/>
      <c r="QKM97" s="255"/>
      <c r="QKN97" s="255"/>
      <c r="QKO97" s="255"/>
      <c r="QKP97" s="255"/>
      <c r="QKQ97" s="255"/>
      <c r="QKR97" s="255"/>
      <c r="QKS97" s="255"/>
      <c r="QKT97" s="255"/>
      <c r="QKU97" s="255"/>
      <c r="QKV97" s="255"/>
      <c r="QKW97" s="255"/>
      <c r="QKX97" s="255"/>
      <c r="QKY97" s="255"/>
      <c r="QKZ97" s="255"/>
      <c r="QLA97" s="255"/>
      <c r="QLB97" s="255"/>
      <c r="QLC97" s="255"/>
      <c r="QLD97" s="255"/>
      <c r="QLE97" s="255"/>
      <c r="QLF97" s="255"/>
      <c r="QLG97" s="255"/>
      <c r="QLH97" s="255"/>
      <c r="QLI97" s="255"/>
      <c r="QLJ97" s="255"/>
      <c r="QLK97" s="255"/>
      <c r="QLL97" s="255"/>
      <c r="QLM97" s="255"/>
      <c r="QLN97" s="255"/>
      <c r="QLO97" s="255"/>
      <c r="QLP97" s="255"/>
      <c r="QLQ97" s="255"/>
      <c r="QLR97" s="255"/>
      <c r="QLS97" s="255"/>
      <c r="QLT97" s="255"/>
      <c r="QLU97" s="255"/>
      <c r="QLV97" s="255"/>
      <c r="QLW97" s="255"/>
      <c r="QLX97" s="255"/>
      <c r="QLY97" s="255"/>
      <c r="QLZ97" s="255"/>
      <c r="QMA97" s="255"/>
      <c r="QMB97" s="255"/>
      <c r="QMC97" s="255"/>
      <c r="QMD97" s="255"/>
      <c r="QME97" s="255"/>
      <c r="QMF97" s="255"/>
      <c r="QMG97" s="255"/>
      <c r="QMH97" s="255"/>
      <c r="QMI97" s="255"/>
      <c r="QMJ97" s="255"/>
      <c r="QMK97" s="255"/>
      <c r="QML97" s="255"/>
      <c r="QMM97" s="255"/>
      <c r="QMN97" s="255"/>
      <c r="QMO97" s="255"/>
      <c r="QMP97" s="255"/>
      <c r="QMQ97" s="255"/>
      <c r="QMR97" s="255"/>
      <c r="QMS97" s="255"/>
      <c r="QMT97" s="255"/>
      <c r="QMU97" s="255"/>
      <c r="QMV97" s="255"/>
      <c r="QMW97" s="255"/>
      <c r="QMX97" s="255"/>
      <c r="QMY97" s="255"/>
      <c r="QMZ97" s="255"/>
      <c r="QNA97" s="255"/>
      <c r="QNB97" s="255"/>
      <c r="QNC97" s="255"/>
      <c r="QND97" s="255"/>
      <c r="QNE97" s="255"/>
      <c r="QNF97" s="255"/>
      <c r="QNG97" s="255"/>
      <c r="QNH97" s="255"/>
      <c r="QNI97" s="255"/>
      <c r="QNJ97" s="255"/>
      <c r="QNK97" s="255"/>
      <c r="QNL97" s="255"/>
      <c r="QNM97" s="255"/>
      <c r="QNN97" s="255"/>
      <c r="QNO97" s="255"/>
      <c r="QNP97" s="255"/>
      <c r="QNQ97" s="255"/>
      <c r="QNR97" s="255"/>
      <c r="QNS97" s="255"/>
      <c r="QNT97" s="255"/>
      <c r="QNU97" s="255"/>
      <c r="QNV97" s="255"/>
      <c r="QNW97" s="255"/>
      <c r="QNX97" s="255"/>
      <c r="QNY97" s="255"/>
      <c r="QNZ97" s="255"/>
      <c r="QOA97" s="255"/>
      <c r="QOB97" s="255"/>
      <c r="QOC97" s="255"/>
      <c r="QOD97" s="255"/>
      <c r="QOE97" s="255"/>
      <c r="QOF97" s="255"/>
      <c r="QOG97" s="255"/>
      <c r="QOH97" s="255"/>
      <c r="QOI97" s="255"/>
      <c r="QOJ97" s="255"/>
      <c r="QOK97" s="255"/>
      <c r="QOL97" s="255"/>
      <c r="QOM97" s="255"/>
      <c r="QON97" s="255"/>
      <c r="QOO97" s="255"/>
      <c r="QOP97" s="255"/>
      <c r="QOQ97" s="255"/>
      <c r="QOR97" s="255"/>
      <c r="QOS97" s="255"/>
      <c r="QOT97" s="255"/>
      <c r="QOU97" s="255"/>
      <c r="QOV97" s="255"/>
      <c r="QOW97" s="255"/>
      <c r="QOX97" s="255"/>
      <c r="QOY97" s="255"/>
      <c r="QOZ97" s="255"/>
      <c r="QPA97" s="255"/>
      <c r="QPB97" s="255"/>
      <c r="QPC97" s="255"/>
      <c r="QPD97" s="255"/>
      <c r="QPE97" s="255"/>
      <c r="QPF97" s="255"/>
      <c r="QPG97" s="255"/>
      <c r="QPH97" s="255"/>
      <c r="QPI97" s="255"/>
      <c r="QPJ97" s="255"/>
      <c r="QPK97" s="255"/>
      <c r="QPL97" s="255"/>
      <c r="QPM97" s="255"/>
      <c r="QPN97" s="255"/>
      <c r="QPO97" s="255"/>
      <c r="QPP97" s="255"/>
      <c r="QPQ97" s="255"/>
      <c r="QPR97" s="255"/>
      <c r="QPS97" s="255"/>
      <c r="QPT97" s="255"/>
      <c r="QPU97" s="255"/>
      <c r="QPV97" s="255"/>
      <c r="QPW97" s="255"/>
      <c r="QPX97" s="255"/>
      <c r="QPY97" s="255"/>
      <c r="QPZ97" s="255"/>
      <c r="QQA97" s="255"/>
      <c r="QQB97" s="255"/>
      <c r="QQC97" s="255"/>
      <c r="QQD97" s="255"/>
      <c r="QQE97" s="255"/>
      <c r="QQF97" s="255"/>
      <c r="QQG97" s="255"/>
      <c r="QQH97" s="255"/>
      <c r="QQI97" s="255"/>
      <c r="QQJ97" s="255"/>
      <c r="QQK97" s="255"/>
      <c r="QQL97" s="255"/>
      <c r="QQM97" s="255"/>
      <c r="QQN97" s="255"/>
      <c r="QQO97" s="255"/>
      <c r="QQP97" s="255"/>
      <c r="QQQ97" s="255"/>
      <c r="QQR97" s="255"/>
      <c r="QQS97" s="255"/>
      <c r="QQT97" s="255"/>
      <c r="QQU97" s="255"/>
      <c r="QQV97" s="255"/>
      <c r="QQW97" s="255"/>
      <c r="QQX97" s="255"/>
      <c r="QQY97" s="255"/>
      <c r="QQZ97" s="255"/>
      <c r="QRA97" s="255"/>
      <c r="QRB97" s="255"/>
      <c r="QRC97" s="255"/>
      <c r="QRD97" s="255"/>
      <c r="QRE97" s="255"/>
      <c r="QRF97" s="255"/>
      <c r="QRG97" s="255"/>
      <c r="QRH97" s="255"/>
      <c r="QRI97" s="255"/>
      <c r="QRJ97" s="255"/>
      <c r="QRK97" s="255"/>
      <c r="QRL97" s="255"/>
      <c r="QRM97" s="255"/>
      <c r="QRN97" s="255"/>
      <c r="QRO97" s="255"/>
      <c r="QRP97" s="255"/>
      <c r="QRQ97" s="255"/>
      <c r="QRR97" s="255"/>
      <c r="QRS97" s="255"/>
      <c r="QRT97" s="255"/>
      <c r="QRU97" s="255"/>
      <c r="QRV97" s="255"/>
      <c r="QRW97" s="255"/>
      <c r="QRX97" s="255"/>
      <c r="QRY97" s="255"/>
      <c r="QRZ97" s="255"/>
      <c r="QSA97" s="255"/>
      <c r="QSB97" s="255"/>
      <c r="QSC97" s="255"/>
      <c r="QSD97" s="255"/>
      <c r="QSE97" s="255"/>
      <c r="QSF97" s="255"/>
      <c r="QSG97" s="255"/>
      <c r="QSH97" s="255"/>
      <c r="QSI97" s="255"/>
      <c r="QSJ97" s="255"/>
      <c r="QSK97" s="255"/>
      <c r="QSL97" s="255"/>
      <c r="QSM97" s="255"/>
      <c r="QSN97" s="255"/>
      <c r="QSO97" s="255"/>
      <c r="QSP97" s="255"/>
      <c r="QSQ97" s="255"/>
      <c r="QSR97" s="255"/>
      <c r="QSS97" s="255"/>
      <c r="QST97" s="255"/>
      <c r="QSU97" s="255"/>
      <c r="QSV97" s="255"/>
      <c r="QSW97" s="255"/>
      <c r="QSX97" s="255"/>
      <c r="QSY97" s="255"/>
      <c r="QSZ97" s="255"/>
      <c r="QTA97" s="255"/>
      <c r="QTB97" s="255"/>
      <c r="QTC97" s="255"/>
      <c r="QTD97" s="255"/>
      <c r="QTE97" s="255"/>
      <c r="QTF97" s="255"/>
      <c r="QTG97" s="255"/>
      <c r="QTH97" s="255"/>
      <c r="QTI97" s="255"/>
      <c r="QTJ97" s="255"/>
      <c r="QTK97" s="255"/>
      <c r="QTL97" s="255"/>
      <c r="QTM97" s="255"/>
      <c r="QTN97" s="255"/>
      <c r="QTO97" s="255"/>
      <c r="QTP97" s="255"/>
      <c r="QTQ97" s="255"/>
      <c r="QTR97" s="255"/>
      <c r="QTS97" s="255"/>
      <c r="QTT97" s="255"/>
      <c r="QTU97" s="255"/>
      <c r="QTV97" s="255"/>
      <c r="QTW97" s="255"/>
      <c r="QTX97" s="255"/>
      <c r="QTY97" s="255"/>
      <c r="QTZ97" s="255"/>
      <c r="QUA97" s="255"/>
      <c r="QUB97" s="255"/>
      <c r="QUC97" s="255"/>
      <c r="QUD97" s="255"/>
      <c r="QUE97" s="255"/>
      <c r="QUF97" s="255"/>
      <c r="QUG97" s="255"/>
      <c r="QUH97" s="255"/>
      <c r="QUI97" s="255"/>
      <c r="QUJ97" s="255"/>
      <c r="QUK97" s="255"/>
      <c r="QUL97" s="255"/>
      <c r="QUM97" s="255"/>
      <c r="QUN97" s="255"/>
      <c r="QUO97" s="255"/>
      <c r="QUP97" s="255"/>
      <c r="QUQ97" s="255"/>
      <c r="QUR97" s="255"/>
      <c r="QUS97" s="255"/>
      <c r="QUT97" s="255"/>
      <c r="QUU97" s="255"/>
      <c r="QUV97" s="255"/>
      <c r="QUW97" s="255"/>
      <c r="QUX97" s="255"/>
      <c r="QUY97" s="255"/>
      <c r="QUZ97" s="255"/>
      <c r="QVA97" s="255"/>
      <c r="QVB97" s="255"/>
      <c r="QVC97" s="255"/>
      <c r="QVD97" s="255"/>
      <c r="QVE97" s="255"/>
      <c r="QVF97" s="255"/>
      <c r="QVG97" s="255"/>
      <c r="QVH97" s="255"/>
      <c r="QVI97" s="255"/>
      <c r="QVJ97" s="255"/>
      <c r="QVK97" s="255"/>
      <c r="QVL97" s="255"/>
      <c r="QVM97" s="255"/>
      <c r="QVN97" s="255"/>
      <c r="QVO97" s="255"/>
      <c r="QVP97" s="255"/>
      <c r="QVQ97" s="255"/>
      <c r="QVR97" s="255"/>
      <c r="QVS97" s="255"/>
      <c r="QVT97" s="255"/>
      <c r="QVU97" s="255"/>
      <c r="QVV97" s="255"/>
      <c r="QVW97" s="255"/>
      <c r="QVX97" s="255"/>
      <c r="QVY97" s="255"/>
      <c r="QVZ97" s="255"/>
      <c r="QWA97" s="255"/>
      <c r="QWB97" s="255"/>
      <c r="QWC97" s="255"/>
      <c r="QWD97" s="255"/>
      <c r="QWE97" s="255"/>
      <c r="QWF97" s="255"/>
      <c r="QWG97" s="255"/>
      <c r="QWH97" s="255"/>
      <c r="QWI97" s="255"/>
      <c r="QWJ97" s="255"/>
      <c r="QWK97" s="255"/>
      <c r="QWL97" s="255"/>
      <c r="QWM97" s="255"/>
      <c r="QWN97" s="255"/>
      <c r="QWO97" s="255"/>
      <c r="QWP97" s="255"/>
      <c r="QWQ97" s="255"/>
      <c r="QWR97" s="255"/>
      <c r="QWS97" s="255"/>
      <c r="QWT97" s="255"/>
      <c r="QWU97" s="255"/>
      <c r="QWV97" s="255"/>
      <c r="QWW97" s="255"/>
      <c r="QWX97" s="255"/>
      <c r="QWY97" s="255"/>
      <c r="QWZ97" s="255"/>
      <c r="QXA97" s="255"/>
      <c r="QXB97" s="255"/>
      <c r="QXC97" s="255"/>
      <c r="QXD97" s="255"/>
      <c r="QXE97" s="255"/>
      <c r="QXF97" s="255"/>
      <c r="QXG97" s="255"/>
      <c r="QXH97" s="255"/>
      <c r="QXI97" s="255"/>
      <c r="QXJ97" s="255"/>
      <c r="QXK97" s="255"/>
      <c r="QXL97" s="255"/>
      <c r="QXM97" s="255"/>
      <c r="QXN97" s="255"/>
      <c r="QXO97" s="255"/>
      <c r="QXP97" s="255"/>
      <c r="QXQ97" s="255"/>
      <c r="QXR97" s="255"/>
      <c r="QXS97" s="255"/>
      <c r="QXT97" s="255"/>
      <c r="QXU97" s="255"/>
      <c r="QXV97" s="255"/>
      <c r="QXW97" s="255"/>
      <c r="QXX97" s="255"/>
      <c r="QXY97" s="255"/>
      <c r="QXZ97" s="255"/>
      <c r="QYA97" s="255"/>
      <c r="QYB97" s="255"/>
      <c r="QYC97" s="255"/>
      <c r="QYD97" s="255"/>
      <c r="QYE97" s="255"/>
      <c r="QYF97" s="255"/>
      <c r="QYG97" s="255"/>
      <c r="QYH97" s="255"/>
      <c r="QYI97" s="255"/>
      <c r="QYJ97" s="255"/>
      <c r="QYK97" s="255"/>
      <c r="QYL97" s="255"/>
      <c r="QYM97" s="255"/>
      <c r="QYN97" s="255"/>
      <c r="QYO97" s="255"/>
      <c r="QYP97" s="255"/>
      <c r="QYQ97" s="255"/>
      <c r="QYR97" s="255"/>
      <c r="QYS97" s="255"/>
      <c r="QYT97" s="255"/>
      <c r="QYU97" s="255"/>
      <c r="QYV97" s="255"/>
      <c r="QYW97" s="255"/>
      <c r="QYX97" s="255"/>
      <c r="QYY97" s="255"/>
      <c r="QYZ97" s="255"/>
      <c r="QZA97" s="255"/>
      <c r="QZB97" s="255"/>
      <c r="QZC97" s="255"/>
      <c r="QZD97" s="255"/>
      <c r="QZE97" s="255"/>
      <c r="QZF97" s="255"/>
      <c r="QZG97" s="255"/>
      <c r="QZH97" s="255"/>
      <c r="QZI97" s="255"/>
      <c r="QZJ97" s="255"/>
      <c r="QZK97" s="255"/>
      <c r="QZL97" s="255"/>
      <c r="QZM97" s="255"/>
      <c r="QZN97" s="255"/>
      <c r="QZO97" s="255"/>
      <c r="QZP97" s="255"/>
      <c r="QZQ97" s="255"/>
      <c r="QZR97" s="255"/>
      <c r="QZS97" s="255"/>
      <c r="QZT97" s="255"/>
      <c r="QZU97" s="255"/>
      <c r="QZV97" s="255"/>
      <c r="QZW97" s="255"/>
      <c r="QZX97" s="255"/>
      <c r="QZY97" s="255"/>
      <c r="QZZ97" s="255"/>
      <c r="RAA97" s="255"/>
      <c r="RAB97" s="255"/>
      <c r="RAC97" s="255"/>
      <c r="RAD97" s="255"/>
      <c r="RAE97" s="255"/>
      <c r="RAF97" s="255"/>
      <c r="RAG97" s="255"/>
      <c r="RAH97" s="255"/>
      <c r="RAI97" s="255"/>
      <c r="RAJ97" s="255"/>
      <c r="RAK97" s="255"/>
      <c r="RAL97" s="255"/>
      <c r="RAM97" s="255"/>
      <c r="RAN97" s="255"/>
      <c r="RAO97" s="255"/>
      <c r="RAP97" s="255"/>
      <c r="RAQ97" s="255"/>
      <c r="RAR97" s="255"/>
      <c r="RAS97" s="255"/>
      <c r="RAT97" s="255"/>
      <c r="RAU97" s="255"/>
      <c r="RAV97" s="255"/>
      <c r="RAW97" s="255"/>
      <c r="RAX97" s="255"/>
      <c r="RAY97" s="255"/>
      <c r="RAZ97" s="255"/>
      <c r="RBA97" s="255"/>
      <c r="RBB97" s="255"/>
      <c r="RBC97" s="255"/>
      <c r="RBD97" s="255"/>
      <c r="RBE97" s="255"/>
      <c r="RBF97" s="255"/>
      <c r="RBG97" s="255"/>
      <c r="RBH97" s="255"/>
      <c r="RBI97" s="255"/>
      <c r="RBJ97" s="255"/>
      <c r="RBK97" s="255"/>
      <c r="RBL97" s="255"/>
      <c r="RBM97" s="255"/>
      <c r="RBN97" s="255"/>
      <c r="RBO97" s="255"/>
      <c r="RBP97" s="255"/>
      <c r="RBQ97" s="255"/>
      <c r="RBR97" s="255"/>
      <c r="RBS97" s="255"/>
      <c r="RBT97" s="255"/>
      <c r="RBU97" s="255"/>
      <c r="RBV97" s="255"/>
      <c r="RBW97" s="255"/>
      <c r="RBX97" s="255"/>
      <c r="RBY97" s="255"/>
      <c r="RBZ97" s="255"/>
      <c r="RCA97" s="255"/>
      <c r="RCB97" s="255"/>
      <c r="RCC97" s="255"/>
      <c r="RCD97" s="255"/>
      <c r="RCE97" s="255"/>
      <c r="RCF97" s="255"/>
      <c r="RCG97" s="255"/>
      <c r="RCH97" s="255"/>
      <c r="RCI97" s="255"/>
      <c r="RCJ97" s="255"/>
      <c r="RCK97" s="255"/>
      <c r="RCL97" s="255"/>
      <c r="RCM97" s="255"/>
      <c r="RCN97" s="255"/>
      <c r="RCO97" s="255"/>
      <c r="RCP97" s="255"/>
      <c r="RCQ97" s="255"/>
      <c r="RCR97" s="255"/>
      <c r="RCS97" s="255"/>
      <c r="RCT97" s="255"/>
      <c r="RCU97" s="255"/>
      <c r="RCV97" s="255"/>
      <c r="RCW97" s="255"/>
      <c r="RCX97" s="255"/>
      <c r="RCY97" s="255"/>
      <c r="RCZ97" s="255"/>
      <c r="RDA97" s="255"/>
      <c r="RDB97" s="255"/>
      <c r="RDC97" s="255"/>
      <c r="RDD97" s="255"/>
      <c r="RDE97" s="255"/>
      <c r="RDF97" s="255"/>
      <c r="RDG97" s="255"/>
      <c r="RDH97" s="255"/>
      <c r="RDI97" s="255"/>
      <c r="RDJ97" s="255"/>
      <c r="RDK97" s="255"/>
      <c r="RDL97" s="255"/>
      <c r="RDM97" s="255"/>
      <c r="RDN97" s="255"/>
      <c r="RDO97" s="255"/>
      <c r="RDP97" s="255"/>
      <c r="RDQ97" s="255"/>
      <c r="RDR97" s="255"/>
      <c r="RDS97" s="255"/>
      <c r="RDT97" s="255"/>
      <c r="RDU97" s="255"/>
      <c r="RDV97" s="255"/>
      <c r="RDW97" s="255"/>
      <c r="RDX97" s="255"/>
      <c r="RDY97" s="255"/>
      <c r="RDZ97" s="255"/>
      <c r="REA97" s="255"/>
      <c r="REB97" s="255"/>
      <c r="REC97" s="255"/>
      <c r="RED97" s="255"/>
      <c r="REE97" s="255"/>
      <c r="REF97" s="255"/>
      <c r="REG97" s="255"/>
      <c r="REH97" s="255"/>
      <c r="REI97" s="255"/>
      <c r="REJ97" s="255"/>
      <c r="REK97" s="255"/>
      <c r="REL97" s="255"/>
      <c r="REM97" s="255"/>
      <c r="REN97" s="255"/>
      <c r="REO97" s="255"/>
      <c r="REP97" s="255"/>
      <c r="REQ97" s="255"/>
      <c r="RER97" s="255"/>
      <c r="RES97" s="255"/>
      <c r="RET97" s="255"/>
      <c r="REU97" s="255"/>
      <c r="REV97" s="255"/>
      <c r="REW97" s="255"/>
      <c r="REX97" s="255"/>
      <c r="REY97" s="255"/>
      <c r="REZ97" s="255"/>
      <c r="RFA97" s="255"/>
      <c r="RFB97" s="255"/>
      <c r="RFC97" s="255"/>
      <c r="RFD97" s="255"/>
      <c r="RFE97" s="255"/>
      <c r="RFF97" s="255"/>
      <c r="RFG97" s="255"/>
      <c r="RFH97" s="255"/>
      <c r="RFI97" s="255"/>
      <c r="RFJ97" s="255"/>
      <c r="RFK97" s="255"/>
      <c r="RFL97" s="255"/>
      <c r="RFM97" s="255"/>
      <c r="RFN97" s="255"/>
      <c r="RFO97" s="255"/>
      <c r="RFP97" s="255"/>
      <c r="RFQ97" s="255"/>
      <c r="RFR97" s="255"/>
      <c r="RFS97" s="255"/>
      <c r="RFT97" s="255"/>
      <c r="RFU97" s="255"/>
      <c r="RFV97" s="255"/>
      <c r="RFW97" s="255"/>
      <c r="RFX97" s="255"/>
      <c r="RFY97" s="255"/>
      <c r="RFZ97" s="255"/>
      <c r="RGA97" s="255"/>
      <c r="RGB97" s="255"/>
      <c r="RGC97" s="255"/>
      <c r="RGD97" s="255"/>
      <c r="RGE97" s="255"/>
      <c r="RGF97" s="255"/>
      <c r="RGG97" s="255"/>
      <c r="RGH97" s="255"/>
      <c r="RGI97" s="255"/>
      <c r="RGJ97" s="255"/>
      <c r="RGK97" s="255"/>
      <c r="RGL97" s="255"/>
      <c r="RGM97" s="255"/>
      <c r="RGN97" s="255"/>
      <c r="RGO97" s="255"/>
      <c r="RGP97" s="255"/>
      <c r="RGQ97" s="255"/>
      <c r="RGR97" s="255"/>
      <c r="RGS97" s="255"/>
      <c r="RGT97" s="255"/>
      <c r="RGU97" s="255"/>
      <c r="RGV97" s="255"/>
      <c r="RGW97" s="255"/>
      <c r="RGX97" s="255"/>
      <c r="RGY97" s="255"/>
      <c r="RGZ97" s="255"/>
      <c r="RHA97" s="255"/>
      <c r="RHB97" s="255"/>
      <c r="RHC97" s="255"/>
      <c r="RHD97" s="255"/>
      <c r="RHE97" s="255"/>
      <c r="RHF97" s="255"/>
      <c r="RHG97" s="255"/>
      <c r="RHH97" s="255"/>
      <c r="RHI97" s="255"/>
      <c r="RHJ97" s="255"/>
      <c r="RHK97" s="255"/>
      <c r="RHL97" s="255"/>
      <c r="RHM97" s="255"/>
      <c r="RHN97" s="255"/>
      <c r="RHO97" s="255"/>
      <c r="RHP97" s="255"/>
      <c r="RHQ97" s="255"/>
      <c r="RHR97" s="255"/>
      <c r="RHS97" s="255"/>
      <c r="RHT97" s="255"/>
      <c r="RHU97" s="255"/>
      <c r="RHV97" s="255"/>
      <c r="RHW97" s="255"/>
      <c r="RHX97" s="255"/>
      <c r="RHY97" s="255"/>
      <c r="RHZ97" s="255"/>
      <c r="RIA97" s="255"/>
      <c r="RIB97" s="255"/>
      <c r="RIC97" s="255"/>
      <c r="RID97" s="255"/>
      <c r="RIE97" s="255"/>
      <c r="RIF97" s="255"/>
      <c r="RIG97" s="255"/>
      <c r="RIH97" s="255"/>
      <c r="RII97" s="255"/>
      <c r="RIJ97" s="255"/>
      <c r="RIK97" s="255"/>
      <c r="RIL97" s="255"/>
      <c r="RIM97" s="255"/>
      <c r="RIN97" s="255"/>
      <c r="RIO97" s="255"/>
      <c r="RIP97" s="255"/>
      <c r="RIQ97" s="255"/>
      <c r="RIR97" s="255"/>
      <c r="RIS97" s="255"/>
      <c r="RIT97" s="255"/>
      <c r="RIU97" s="255"/>
      <c r="RIV97" s="255"/>
      <c r="RIW97" s="255"/>
      <c r="RIX97" s="255"/>
      <c r="RIY97" s="255"/>
      <c r="RIZ97" s="255"/>
      <c r="RJA97" s="255"/>
      <c r="RJB97" s="255"/>
      <c r="RJC97" s="255"/>
      <c r="RJD97" s="255"/>
      <c r="RJE97" s="255"/>
      <c r="RJF97" s="255"/>
      <c r="RJG97" s="255"/>
      <c r="RJH97" s="255"/>
      <c r="RJI97" s="255"/>
      <c r="RJJ97" s="255"/>
      <c r="RJK97" s="255"/>
      <c r="RJL97" s="255"/>
      <c r="RJM97" s="255"/>
      <c r="RJN97" s="255"/>
      <c r="RJO97" s="255"/>
      <c r="RJP97" s="255"/>
      <c r="RJQ97" s="255"/>
      <c r="RJR97" s="255"/>
      <c r="RJS97" s="255"/>
      <c r="RJT97" s="255"/>
      <c r="RJU97" s="255"/>
      <c r="RJV97" s="255"/>
      <c r="RJW97" s="255"/>
      <c r="RJX97" s="255"/>
      <c r="RJY97" s="255"/>
      <c r="RJZ97" s="255"/>
      <c r="RKA97" s="255"/>
      <c r="RKB97" s="255"/>
      <c r="RKC97" s="255"/>
      <c r="RKD97" s="255"/>
      <c r="RKE97" s="255"/>
      <c r="RKF97" s="255"/>
      <c r="RKG97" s="255"/>
      <c r="RKH97" s="255"/>
      <c r="RKI97" s="255"/>
      <c r="RKJ97" s="255"/>
      <c r="RKK97" s="255"/>
      <c r="RKL97" s="255"/>
      <c r="RKM97" s="255"/>
      <c r="RKN97" s="255"/>
      <c r="RKO97" s="255"/>
      <c r="RKP97" s="255"/>
      <c r="RKQ97" s="255"/>
      <c r="RKR97" s="255"/>
      <c r="RKS97" s="255"/>
      <c r="RKT97" s="255"/>
      <c r="RKU97" s="255"/>
      <c r="RKV97" s="255"/>
      <c r="RKW97" s="255"/>
      <c r="RKX97" s="255"/>
      <c r="RKY97" s="255"/>
      <c r="RKZ97" s="255"/>
      <c r="RLA97" s="255"/>
      <c r="RLB97" s="255"/>
      <c r="RLC97" s="255"/>
      <c r="RLD97" s="255"/>
      <c r="RLE97" s="255"/>
      <c r="RLF97" s="255"/>
      <c r="RLG97" s="255"/>
      <c r="RLH97" s="255"/>
      <c r="RLI97" s="255"/>
      <c r="RLJ97" s="255"/>
      <c r="RLK97" s="255"/>
      <c r="RLL97" s="255"/>
      <c r="RLM97" s="255"/>
      <c r="RLN97" s="255"/>
      <c r="RLO97" s="255"/>
      <c r="RLP97" s="255"/>
      <c r="RLQ97" s="255"/>
      <c r="RLR97" s="255"/>
      <c r="RLS97" s="255"/>
      <c r="RLT97" s="255"/>
      <c r="RLU97" s="255"/>
      <c r="RLV97" s="255"/>
      <c r="RLW97" s="255"/>
      <c r="RLX97" s="255"/>
      <c r="RLY97" s="255"/>
      <c r="RLZ97" s="255"/>
      <c r="RMA97" s="255"/>
      <c r="RMB97" s="255"/>
      <c r="RMC97" s="255"/>
      <c r="RMD97" s="255"/>
      <c r="RME97" s="255"/>
      <c r="RMF97" s="255"/>
      <c r="RMG97" s="255"/>
      <c r="RMH97" s="255"/>
      <c r="RMI97" s="255"/>
      <c r="RMJ97" s="255"/>
      <c r="RMK97" s="255"/>
      <c r="RML97" s="255"/>
      <c r="RMM97" s="255"/>
      <c r="RMN97" s="255"/>
      <c r="RMO97" s="255"/>
      <c r="RMP97" s="255"/>
      <c r="RMQ97" s="255"/>
      <c r="RMR97" s="255"/>
      <c r="RMS97" s="255"/>
      <c r="RMT97" s="255"/>
      <c r="RMU97" s="255"/>
      <c r="RMV97" s="255"/>
      <c r="RMW97" s="255"/>
      <c r="RMX97" s="255"/>
      <c r="RMY97" s="255"/>
      <c r="RMZ97" s="255"/>
      <c r="RNA97" s="255"/>
      <c r="RNB97" s="255"/>
      <c r="RNC97" s="255"/>
      <c r="RND97" s="255"/>
      <c r="RNE97" s="255"/>
      <c r="RNF97" s="255"/>
      <c r="RNG97" s="255"/>
      <c r="RNH97" s="255"/>
      <c r="RNI97" s="255"/>
      <c r="RNJ97" s="255"/>
      <c r="RNK97" s="255"/>
      <c r="RNL97" s="255"/>
      <c r="RNM97" s="255"/>
      <c r="RNN97" s="255"/>
      <c r="RNO97" s="255"/>
      <c r="RNP97" s="255"/>
      <c r="RNQ97" s="255"/>
      <c r="RNR97" s="255"/>
      <c r="RNS97" s="255"/>
      <c r="RNT97" s="255"/>
      <c r="RNU97" s="255"/>
      <c r="RNV97" s="255"/>
      <c r="RNW97" s="255"/>
      <c r="RNX97" s="255"/>
      <c r="RNY97" s="255"/>
      <c r="RNZ97" s="255"/>
      <c r="ROA97" s="255"/>
      <c r="ROB97" s="255"/>
      <c r="ROC97" s="255"/>
      <c r="ROD97" s="255"/>
      <c r="ROE97" s="255"/>
      <c r="ROF97" s="255"/>
      <c r="ROG97" s="255"/>
      <c r="ROH97" s="255"/>
      <c r="ROI97" s="255"/>
      <c r="ROJ97" s="255"/>
      <c r="ROK97" s="255"/>
      <c r="ROL97" s="255"/>
      <c r="ROM97" s="255"/>
      <c r="RON97" s="255"/>
      <c r="ROO97" s="255"/>
      <c r="ROP97" s="255"/>
      <c r="ROQ97" s="255"/>
      <c r="ROR97" s="255"/>
      <c r="ROS97" s="255"/>
      <c r="ROT97" s="255"/>
      <c r="ROU97" s="255"/>
      <c r="ROV97" s="255"/>
      <c r="ROW97" s="255"/>
      <c r="ROX97" s="255"/>
      <c r="ROY97" s="255"/>
      <c r="ROZ97" s="255"/>
      <c r="RPA97" s="255"/>
      <c r="RPB97" s="255"/>
      <c r="RPC97" s="255"/>
      <c r="RPD97" s="255"/>
      <c r="RPE97" s="255"/>
      <c r="RPF97" s="255"/>
      <c r="RPG97" s="255"/>
      <c r="RPH97" s="255"/>
      <c r="RPI97" s="255"/>
      <c r="RPJ97" s="255"/>
      <c r="RPK97" s="255"/>
      <c r="RPL97" s="255"/>
      <c r="RPM97" s="255"/>
      <c r="RPN97" s="255"/>
      <c r="RPO97" s="255"/>
      <c r="RPP97" s="255"/>
      <c r="RPQ97" s="255"/>
      <c r="RPR97" s="255"/>
      <c r="RPS97" s="255"/>
      <c r="RPT97" s="255"/>
      <c r="RPU97" s="255"/>
      <c r="RPV97" s="255"/>
      <c r="RPW97" s="255"/>
      <c r="RPX97" s="255"/>
      <c r="RPY97" s="255"/>
      <c r="RPZ97" s="255"/>
      <c r="RQA97" s="255"/>
      <c r="RQB97" s="255"/>
      <c r="RQC97" s="255"/>
      <c r="RQD97" s="255"/>
      <c r="RQE97" s="255"/>
      <c r="RQF97" s="255"/>
      <c r="RQG97" s="255"/>
      <c r="RQH97" s="255"/>
      <c r="RQI97" s="255"/>
      <c r="RQJ97" s="255"/>
      <c r="RQK97" s="255"/>
      <c r="RQL97" s="255"/>
      <c r="RQM97" s="255"/>
      <c r="RQN97" s="255"/>
      <c r="RQO97" s="255"/>
      <c r="RQP97" s="255"/>
      <c r="RQQ97" s="255"/>
      <c r="RQR97" s="255"/>
      <c r="RQS97" s="255"/>
      <c r="RQT97" s="255"/>
      <c r="RQU97" s="255"/>
      <c r="RQV97" s="255"/>
      <c r="RQW97" s="255"/>
      <c r="RQX97" s="255"/>
      <c r="RQY97" s="255"/>
      <c r="RQZ97" s="255"/>
      <c r="RRA97" s="255"/>
      <c r="RRB97" s="255"/>
      <c r="RRC97" s="255"/>
      <c r="RRD97" s="255"/>
      <c r="RRE97" s="255"/>
      <c r="RRF97" s="255"/>
      <c r="RRG97" s="255"/>
      <c r="RRH97" s="255"/>
      <c r="RRI97" s="255"/>
      <c r="RRJ97" s="255"/>
      <c r="RRK97" s="255"/>
      <c r="RRL97" s="255"/>
      <c r="RRM97" s="255"/>
      <c r="RRN97" s="255"/>
      <c r="RRO97" s="255"/>
      <c r="RRP97" s="255"/>
      <c r="RRQ97" s="255"/>
      <c r="RRR97" s="255"/>
      <c r="RRS97" s="255"/>
      <c r="RRT97" s="255"/>
      <c r="RRU97" s="255"/>
      <c r="RRV97" s="255"/>
      <c r="RRW97" s="255"/>
      <c r="RRX97" s="255"/>
      <c r="RRY97" s="255"/>
      <c r="RRZ97" s="255"/>
      <c r="RSA97" s="255"/>
      <c r="RSB97" s="255"/>
      <c r="RSC97" s="255"/>
      <c r="RSD97" s="255"/>
      <c r="RSE97" s="255"/>
      <c r="RSF97" s="255"/>
      <c r="RSG97" s="255"/>
      <c r="RSH97" s="255"/>
      <c r="RSI97" s="255"/>
      <c r="RSJ97" s="255"/>
      <c r="RSK97" s="255"/>
      <c r="RSL97" s="255"/>
      <c r="RSM97" s="255"/>
      <c r="RSN97" s="255"/>
      <c r="RSO97" s="255"/>
      <c r="RSP97" s="255"/>
      <c r="RSQ97" s="255"/>
      <c r="RSR97" s="255"/>
      <c r="RSS97" s="255"/>
      <c r="RST97" s="255"/>
      <c r="RSU97" s="255"/>
      <c r="RSV97" s="255"/>
      <c r="RSW97" s="255"/>
      <c r="RSX97" s="255"/>
      <c r="RSY97" s="255"/>
      <c r="RSZ97" s="255"/>
      <c r="RTA97" s="255"/>
      <c r="RTB97" s="255"/>
      <c r="RTC97" s="255"/>
      <c r="RTD97" s="255"/>
      <c r="RTE97" s="255"/>
      <c r="RTF97" s="255"/>
      <c r="RTG97" s="255"/>
      <c r="RTH97" s="255"/>
      <c r="RTI97" s="255"/>
      <c r="RTJ97" s="255"/>
      <c r="RTK97" s="255"/>
      <c r="RTL97" s="255"/>
      <c r="RTM97" s="255"/>
      <c r="RTN97" s="255"/>
      <c r="RTO97" s="255"/>
      <c r="RTP97" s="255"/>
      <c r="RTQ97" s="255"/>
      <c r="RTR97" s="255"/>
      <c r="RTS97" s="255"/>
      <c r="RTT97" s="255"/>
      <c r="RTU97" s="255"/>
      <c r="RTV97" s="255"/>
      <c r="RTW97" s="255"/>
      <c r="RTX97" s="255"/>
      <c r="RTY97" s="255"/>
      <c r="RTZ97" s="255"/>
      <c r="RUA97" s="255"/>
      <c r="RUB97" s="255"/>
      <c r="RUC97" s="255"/>
      <c r="RUD97" s="255"/>
      <c r="RUE97" s="255"/>
      <c r="RUF97" s="255"/>
      <c r="RUG97" s="255"/>
      <c r="RUH97" s="255"/>
      <c r="RUI97" s="255"/>
      <c r="RUJ97" s="255"/>
      <c r="RUK97" s="255"/>
      <c r="RUL97" s="255"/>
      <c r="RUM97" s="255"/>
      <c r="RUN97" s="255"/>
      <c r="RUO97" s="255"/>
      <c r="RUP97" s="255"/>
      <c r="RUQ97" s="255"/>
      <c r="RUR97" s="255"/>
      <c r="RUS97" s="255"/>
      <c r="RUT97" s="255"/>
      <c r="RUU97" s="255"/>
      <c r="RUV97" s="255"/>
      <c r="RUW97" s="255"/>
      <c r="RUX97" s="255"/>
      <c r="RUY97" s="255"/>
      <c r="RUZ97" s="255"/>
      <c r="RVA97" s="255"/>
      <c r="RVB97" s="255"/>
      <c r="RVC97" s="255"/>
      <c r="RVD97" s="255"/>
      <c r="RVE97" s="255"/>
      <c r="RVF97" s="255"/>
      <c r="RVG97" s="255"/>
      <c r="RVH97" s="255"/>
      <c r="RVI97" s="255"/>
      <c r="RVJ97" s="255"/>
      <c r="RVK97" s="255"/>
      <c r="RVL97" s="255"/>
      <c r="RVM97" s="255"/>
      <c r="RVN97" s="255"/>
      <c r="RVO97" s="255"/>
      <c r="RVP97" s="255"/>
      <c r="RVQ97" s="255"/>
      <c r="RVR97" s="255"/>
      <c r="RVS97" s="255"/>
      <c r="RVT97" s="255"/>
      <c r="RVU97" s="255"/>
      <c r="RVV97" s="255"/>
      <c r="RVW97" s="255"/>
      <c r="RVX97" s="255"/>
      <c r="RVY97" s="255"/>
      <c r="RVZ97" s="255"/>
      <c r="RWA97" s="255"/>
      <c r="RWB97" s="255"/>
      <c r="RWC97" s="255"/>
      <c r="RWD97" s="255"/>
      <c r="RWE97" s="255"/>
      <c r="RWF97" s="255"/>
      <c r="RWG97" s="255"/>
      <c r="RWH97" s="255"/>
      <c r="RWI97" s="255"/>
      <c r="RWJ97" s="255"/>
      <c r="RWK97" s="255"/>
      <c r="RWL97" s="255"/>
      <c r="RWM97" s="255"/>
      <c r="RWN97" s="255"/>
      <c r="RWO97" s="255"/>
      <c r="RWP97" s="255"/>
      <c r="RWQ97" s="255"/>
      <c r="RWR97" s="255"/>
      <c r="RWS97" s="255"/>
      <c r="RWT97" s="255"/>
      <c r="RWU97" s="255"/>
      <c r="RWV97" s="255"/>
      <c r="RWW97" s="255"/>
      <c r="RWX97" s="255"/>
      <c r="RWY97" s="255"/>
      <c r="RWZ97" s="255"/>
      <c r="RXA97" s="255"/>
      <c r="RXB97" s="255"/>
      <c r="RXC97" s="255"/>
      <c r="RXD97" s="255"/>
      <c r="RXE97" s="255"/>
      <c r="RXF97" s="255"/>
      <c r="RXG97" s="255"/>
      <c r="RXH97" s="255"/>
      <c r="RXI97" s="255"/>
      <c r="RXJ97" s="255"/>
      <c r="RXK97" s="255"/>
      <c r="RXL97" s="255"/>
      <c r="RXM97" s="255"/>
      <c r="RXN97" s="255"/>
      <c r="RXO97" s="255"/>
      <c r="RXP97" s="255"/>
      <c r="RXQ97" s="255"/>
      <c r="RXR97" s="255"/>
      <c r="RXS97" s="255"/>
      <c r="RXT97" s="255"/>
      <c r="RXU97" s="255"/>
      <c r="RXV97" s="255"/>
      <c r="RXW97" s="255"/>
      <c r="RXX97" s="255"/>
      <c r="RXY97" s="255"/>
      <c r="RXZ97" s="255"/>
      <c r="RYA97" s="255"/>
      <c r="RYB97" s="255"/>
      <c r="RYC97" s="255"/>
      <c r="RYD97" s="255"/>
      <c r="RYE97" s="255"/>
      <c r="RYF97" s="255"/>
      <c r="RYG97" s="255"/>
      <c r="RYH97" s="255"/>
      <c r="RYI97" s="255"/>
      <c r="RYJ97" s="255"/>
      <c r="RYK97" s="255"/>
      <c r="RYL97" s="255"/>
      <c r="RYM97" s="255"/>
      <c r="RYN97" s="255"/>
      <c r="RYO97" s="255"/>
      <c r="RYP97" s="255"/>
      <c r="RYQ97" s="255"/>
      <c r="RYR97" s="255"/>
      <c r="RYS97" s="255"/>
      <c r="RYT97" s="255"/>
      <c r="RYU97" s="255"/>
      <c r="RYV97" s="255"/>
      <c r="RYW97" s="255"/>
      <c r="RYX97" s="255"/>
      <c r="RYY97" s="255"/>
      <c r="RYZ97" s="255"/>
      <c r="RZA97" s="255"/>
      <c r="RZB97" s="255"/>
      <c r="RZC97" s="255"/>
      <c r="RZD97" s="255"/>
      <c r="RZE97" s="255"/>
      <c r="RZF97" s="255"/>
      <c r="RZG97" s="255"/>
      <c r="RZH97" s="255"/>
      <c r="RZI97" s="255"/>
      <c r="RZJ97" s="255"/>
      <c r="RZK97" s="255"/>
      <c r="RZL97" s="255"/>
      <c r="RZM97" s="255"/>
      <c r="RZN97" s="255"/>
      <c r="RZO97" s="255"/>
      <c r="RZP97" s="255"/>
      <c r="RZQ97" s="255"/>
      <c r="RZR97" s="255"/>
      <c r="RZS97" s="255"/>
      <c r="RZT97" s="255"/>
      <c r="RZU97" s="255"/>
      <c r="RZV97" s="255"/>
      <c r="RZW97" s="255"/>
      <c r="RZX97" s="255"/>
      <c r="RZY97" s="255"/>
      <c r="RZZ97" s="255"/>
      <c r="SAA97" s="255"/>
      <c r="SAB97" s="255"/>
      <c r="SAC97" s="255"/>
      <c r="SAD97" s="255"/>
      <c r="SAE97" s="255"/>
      <c r="SAF97" s="255"/>
      <c r="SAG97" s="255"/>
      <c r="SAH97" s="255"/>
      <c r="SAI97" s="255"/>
      <c r="SAJ97" s="255"/>
      <c r="SAK97" s="255"/>
      <c r="SAL97" s="255"/>
      <c r="SAM97" s="255"/>
      <c r="SAN97" s="255"/>
      <c r="SAO97" s="255"/>
      <c r="SAP97" s="255"/>
      <c r="SAQ97" s="255"/>
      <c r="SAR97" s="255"/>
      <c r="SAS97" s="255"/>
      <c r="SAT97" s="255"/>
      <c r="SAU97" s="255"/>
      <c r="SAV97" s="255"/>
      <c r="SAW97" s="255"/>
      <c r="SAX97" s="255"/>
      <c r="SAY97" s="255"/>
      <c r="SAZ97" s="255"/>
      <c r="SBA97" s="255"/>
      <c r="SBB97" s="255"/>
      <c r="SBC97" s="255"/>
      <c r="SBD97" s="255"/>
      <c r="SBE97" s="255"/>
      <c r="SBF97" s="255"/>
      <c r="SBG97" s="255"/>
      <c r="SBH97" s="255"/>
      <c r="SBI97" s="255"/>
      <c r="SBJ97" s="255"/>
      <c r="SBK97" s="255"/>
      <c r="SBL97" s="255"/>
      <c r="SBM97" s="255"/>
      <c r="SBN97" s="255"/>
      <c r="SBO97" s="255"/>
      <c r="SBP97" s="255"/>
      <c r="SBQ97" s="255"/>
      <c r="SBR97" s="255"/>
      <c r="SBS97" s="255"/>
      <c r="SBT97" s="255"/>
      <c r="SBU97" s="255"/>
      <c r="SBV97" s="255"/>
      <c r="SBW97" s="255"/>
      <c r="SBX97" s="255"/>
      <c r="SBY97" s="255"/>
      <c r="SBZ97" s="255"/>
      <c r="SCA97" s="255"/>
      <c r="SCB97" s="255"/>
      <c r="SCC97" s="255"/>
      <c r="SCD97" s="255"/>
      <c r="SCE97" s="255"/>
      <c r="SCF97" s="255"/>
      <c r="SCG97" s="255"/>
      <c r="SCH97" s="255"/>
      <c r="SCI97" s="255"/>
      <c r="SCJ97" s="255"/>
      <c r="SCK97" s="255"/>
      <c r="SCL97" s="255"/>
      <c r="SCM97" s="255"/>
      <c r="SCN97" s="255"/>
      <c r="SCO97" s="255"/>
      <c r="SCP97" s="255"/>
      <c r="SCQ97" s="255"/>
      <c r="SCR97" s="255"/>
      <c r="SCS97" s="255"/>
      <c r="SCT97" s="255"/>
      <c r="SCU97" s="255"/>
      <c r="SCV97" s="255"/>
      <c r="SCW97" s="255"/>
      <c r="SCX97" s="255"/>
      <c r="SCY97" s="255"/>
      <c r="SCZ97" s="255"/>
      <c r="SDA97" s="255"/>
      <c r="SDB97" s="255"/>
      <c r="SDC97" s="255"/>
      <c r="SDD97" s="255"/>
      <c r="SDE97" s="255"/>
      <c r="SDF97" s="255"/>
      <c r="SDG97" s="255"/>
      <c r="SDH97" s="255"/>
      <c r="SDI97" s="255"/>
      <c r="SDJ97" s="255"/>
      <c r="SDK97" s="255"/>
      <c r="SDL97" s="255"/>
      <c r="SDM97" s="255"/>
      <c r="SDN97" s="255"/>
      <c r="SDO97" s="255"/>
      <c r="SDP97" s="255"/>
      <c r="SDQ97" s="255"/>
      <c r="SDR97" s="255"/>
      <c r="SDS97" s="255"/>
      <c r="SDT97" s="255"/>
      <c r="SDU97" s="255"/>
      <c r="SDV97" s="255"/>
      <c r="SDW97" s="255"/>
      <c r="SDX97" s="255"/>
      <c r="SDY97" s="255"/>
      <c r="SDZ97" s="255"/>
      <c r="SEA97" s="255"/>
      <c r="SEB97" s="255"/>
      <c r="SEC97" s="255"/>
      <c r="SED97" s="255"/>
      <c r="SEE97" s="255"/>
      <c r="SEF97" s="255"/>
      <c r="SEG97" s="255"/>
      <c r="SEH97" s="255"/>
      <c r="SEI97" s="255"/>
      <c r="SEJ97" s="255"/>
      <c r="SEK97" s="255"/>
      <c r="SEL97" s="255"/>
      <c r="SEM97" s="255"/>
      <c r="SEN97" s="255"/>
      <c r="SEO97" s="255"/>
      <c r="SEP97" s="255"/>
      <c r="SEQ97" s="255"/>
      <c r="SER97" s="255"/>
      <c r="SES97" s="255"/>
      <c r="SET97" s="255"/>
      <c r="SEU97" s="255"/>
      <c r="SEV97" s="255"/>
      <c r="SEW97" s="255"/>
      <c r="SEX97" s="255"/>
      <c r="SEY97" s="255"/>
      <c r="SEZ97" s="255"/>
      <c r="SFA97" s="255"/>
      <c r="SFB97" s="255"/>
      <c r="SFC97" s="255"/>
      <c r="SFD97" s="255"/>
      <c r="SFE97" s="255"/>
      <c r="SFF97" s="255"/>
      <c r="SFG97" s="255"/>
      <c r="SFH97" s="255"/>
      <c r="SFI97" s="255"/>
      <c r="SFJ97" s="255"/>
      <c r="SFK97" s="255"/>
      <c r="SFL97" s="255"/>
      <c r="SFM97" s="255"/>
      <c r="SFN97" s="255"/>
      <c r="SFO97" s="255"/>
      <c r="SFP97" s="255"/>
      <c r="SFQ97" s="255"/>
      <c r="SFR97" s="255"/>
      <c r="SFS97" s="255"/>
      <c r="SFT97" s="255"/>
      <c r="SFU97" s="255"/>
      <c r="SFV97" s="255"/>
      <c r="SFW97" s="255"/>
      <c r="SFX97" s="255"/>
      <c r="SFY97" s="255"/>
      <c r="SFZ97" s="255"/>
      <c r="SGA97" s="255"/>
      <c r="SGB97" s="255"/>
      <c r="SGC97" s="255"/>
      <c r="SGD97" s="255"/>
      <c r="SGE97" s="255"/>
      <c r="SGF97" s="255"/>
      <c r="SGG97" s="255"/>
      <c r="SGH97" s="255"/>
      <c r="SGI97" s="255"/>
      <c r="SGJ97" s="255"/>
      <c r="SGK97" s="255"/>
      <c r="SGL97" s="255"/>
      <c r="SGM97" s="255"/>
      <c r="SGN97" s="255"/>
      <c r="SGO97" s="255"/>
      <c r="SGP97" s="255"/>
      <c r="SGQ97" s="255"/>
      <c r="SGR97" s="255"/>
      <c r="SGS97" s="255"/>
      <c r="SGT97" s="255"/>
      <c r="SGU97" s="255"/>
      <c r="SGV97" s="255"/>
      <c r="SGW97" s="255"/>
      <c r="SGX97" s="255"/>
      <c r="SGY97" s="255"/>
      <c r="SGZ97" s="255"/>
      <c r="SHA97" s="255"/>
      <c r="SHB97" s="255"/>
      <c r="SHC97" s="255"/>
      <c r="SHD97" s="255"/>
      <c r="SHE97" s="255"/>
      <c r="SHF97" s="255"/>
      <c r="SHG97" s="255"/>
      <c r="SHH97" s="255"/>
      <c r="SHI97" s="255"/>
      <c r="SHJ97" s="255"/>
      <c r="SHK97" s="255"/>
      <c r="SHL97" s="255"/>
      <c r="SHM97" s="255"/>
      <c r="SHN97" s="255"/>
      <c r="SHO97" s="255"/>
      <c r="SHP97" s="255"/>
      <c r="SHQ97" s="255"/>
      <c r="SHR97" s="255"/>
      <c r="SHS97" s="255"/>
      <c r="SHT97" s="255"/>
      <c r="SHU97" s="255"/>
      <c r="SHV97" s="255"/>
      <c r="SHW97" s="255"/>
      <c r="SHX97" s="255"/>
      <c r="SHY97" s="255"/>
      <c r="SHZ97" s="255"/>
      <c r="SIA97" s="255"/>
      <c r="SIB97" s="255"/>
      <c r="SIC97" s="255"/>
      <c r="SID97" s="255"/>
      <c r="SIE97" s="255"/>
      <c r="SIF97" s="255"/>
      <c r="SIG97" s="255"/>
      <c r="SIH97" s="255"/>
      <c r="SII97" s="255"/>
      <c r="SIJ97" s="255"/>
      <c r="SIK97" s="255"/>
      <c r="SIL97" s="255"/>
      <c r="SIM97" s="255"/>
      <c r="SIN97" s="255"/>
      <c r="SIO97" s="255"/>
      <c r="SIP97" s="255"/>
      <c r="SIQ97" s="255"/>
      <c r="SIR97" s="255"/>
      <c r="SIS97" s="255"/>
      <c r="SIT97" s="255"/>
      <c r="SIU97" s="255"/>
      <c r="SIV97" s="255"/>
      <c r="SIW97" s="255"/>
      <c r="SIX97" s="255"/>
      <c r="SIY97" s="255"/>
      <c r="SIZ97" s="255"/>
      <c r="SJA97" s="255"/>
      <c r="SJB97" s="255"/>
      <c r="SJC97" s="255"/>
      <c r="SJD97" s="255"/>
      <c r="SJE97" s="255"/>
      <c r="SJF97" s="255"/>
      <c r="SJG97" s="255"/>
      <c r="SJH97" s="255"/>
      <c r="SJI97" s="255"/>
      <c r="SJJ97" s="255"/>
      <c r="SJK97" s="255"/>
      <c r="SJL97" s="255"/>
      <c r="SJM97" s="255"/>
      <c r="SJN97" s="255"/>
      <c r="SJO97" s="255"/>
      <c r="SJP97" s="255"/>
      <c r="SJQ97" s="255"/>
      <c r="SJR97" s="255"/>
      <c r="SJS97" s="255"/>
      <c r="SJT97" s="255"/>
      <c r="SJU97" s="255"/>
      <c r="SJV97" s="255"/>
      <c r="SJW97" s="255"/>
      <c r="SJX97" s="255"/>
      <c r="SJY97" s="255"/>
      <c r="SJZ97" s="255"/>
      <c r="SKA97" s="255"/>
      <c r="SKB97" s="255"/>
      <c r="SKC97" s="255"/>
      <c r="SKD97" s="255"/>
      <c r="SKE97" s="255"/>
      <c r="SKF97" s="255"/>
      <c r="SKG97" s="255"/>
      <c r="SKH97" s="255"/>
      <c r="SKI97" s="255"/>
      <c r="SKJ97" s="255"/>
      <c r="SKK97" s="255"/>
      <c r="SKL97" s="255"/>
      <c r="SKM97" s="255"/>
      <c r="SKN97" s="255"/>
      <c r="SKO97" s="255"/>
      <c r="SKP97" s="255"/>
      <c r="SKQ97" s="255"/>
      <c r="SKR97" s="255"/>
      <c r="SKS97" s="255"/>
      <c r="SKT97" s="255"/>
      <c r="SKU97" s="255"/>
      <c r="SKV97" s="255"/>
      <c r="SKW97" s="255"/>
      <c r="SKX97" s="255"/>
      <c r="SKY97" s="255"/>
      <c r="SKZ97" s="255"/>
      <c r="SLA97" s="255"/>
      <c r="SLB97" s="255"/>
      <c r="SLC97" s="255"/>
      <c r="SLD97" s="255"/>
      <c r="SLE97" s="255"/>
      <c r="SLF97" s="255"/>
      <c r="SLG97" s="255"/>
      <c r="SLH97" s="255"/>
      <c r="SLI97" s="255"/>
      <c r="SLJ97" s="255"/>
      <c r="SLK97" s="255"/>
      <c r="SLL97" s="255"/>
      <c r="SLM97" s="255"/>
      <c r="SLN97" s="255"/>
      <c r="SLO97" s="255"/>
      <c r="SLP97" s="255"/>
      <c r="SLQ97" s="255"/>
      <c r="SLR97" s="255"/>
      <c r="SLS97" s="255"/>
      <c r="SLT97" s="255"/>
      <c r="SLU97" s="255"/>
      <c r="SLV97" s="255"/>
      <c r="SLW97" s="255"/>
      <c r="SLX97" s="255"/>
      <c r="SLY97" s="255"/>
      <c r="SLZ97" s="255"/>
      <c r="SMA97" s="255"/>
      <c r="SMB97" s="255"/>
      <c r="SMC97" s="255"/>
      <c r="SMD97" s="255"/>
      <c r="SME97" s="255"/>
      <c r="SMF97" s="255"/>
      <c r="SMG97" s="255"/>
      <c r="SMH97" s="255"/>
      <c r="SMI97" s="255"/>
      <c r="SMJ97" s="255"/>
      <c r="SMK97" s="255"/>
      <c r="SML97" s="255"/>
      <c r="SMM97" s="255"/>
      <c r="SMN97" s="255"/>
      <c r="SMO97" s="255"/>
      <c r="SMP97" s="255"/>
      <c r="SMQ97" s="255"/>
      <c r="SMR97" s="255"/>
      <c r="SMS97" s="255"/>
      <c r="SMT97" s="255"/>
      <c r="SMU97" s="255"/>
      <c r="SMV97" s="255"/>
      <c r="SMW97" s="255"/>
      <c r="SMX97" s="255"/>
      <c r="SMY97" s="255"/>
      <c r="SMZ97" s="255"/>
      <c r="SNA97" s="255"/>
      <c r="SNB97" s="255"/>
      <c r="SNC97" s="255"/>
      <c r="SND97" s="255"/>
      <c r="SNE97" s="255"/>
      <c r="SNF97" s="255"/>
      <c r="SNG97" s="255"/>
      <c r="SNH97" s="255"/>
      <c r="SNI97" s="255"/>
      <c r="SNJ97" s="255"/>
      <c r="SNK97" s="255"/>
      <c r="SNL97" s="255"/>
      <c r="SNM97" s="255"/>
      <c r="SNN97" s="255"/>
      <c r="SNO97" s="255"/>
      <c r="SNP97" s="255"/>
      <c r="SNQ97" s="255"/>
      <c r="SNR97" s="255"/>
      <c r="SNS97" s="255"/>
      <c r="SNT97" s="255"/>
      <c r="SNU97" s="255"/>
      <c r="SNV97" s="255"/>
      <c r="SNW97" s="255"/>
      <c r="SNX97" s="255"/>
      <c r="SNY97" s="255"/>
      <c r="SNZ97" s="255"/>
      <c r="SOA97" s="255"/>
      <c r="SOB97" s="255"/>
      <c r="SOC97" s="255"/>
      <c r="SOD97" s="255"/>
      <c r="SOE97" s="255"/>
      <c r="SOF97" s="255"/>
      <c r="SOG97" s="255"/>
      <c r="SOH97" s="255"/>
      <c r="SOI97" s="255"/>
      <c r="SOJ97" s="255"/>
      <c r="SOK97" s="255"/>
      <c r="SOL97" s="255"/>
      <c r="SOM97" s="255"/>
      <c r="SON97" s="255"/>
      <c r="SOO97" s="255"/>
      <c r="SOP97" s="255"/>
      <c r="SOQ97" s="255"/>
      <c r="SOR97" s="255"/>
      <c r="SOS97" s="255"/>
      <c r="SOT97" s="255"/>
      <c r="SOU97" s="255"/>
      <c r="SOV97" s="255"/>
      <c r="SOW97" s="255"/>
      <c r="SOX97" s="255"/>
      <c r="SOY97" s="255"/>
      <c r="SOZ97" s="255"/>
      <c r="SPA97" s="255"/>
      <c r="SPB97" s="255"/>
      <c r="SPC97" s="255"/>
      <c r="SPD97" s="255"/>
      <c r="SPE97" s="255"/>
      <c r="SPF97" s="255"/>
      <c r="SPG97" s="255"/>
      <c r="SPH97" s="255"/>
      <c r="SPI97" s="255"/>
      <c r="SPJ97" s="255"/>
      <c r="SPK97" s="255"/>
      <c r="SPL97" s="255"/>
      <c r="SPM97" s="255"/>
      <c r="SPN97" s="255"/>
      <c r="SPO97" s="255"/>
      <c r="SPP97" s="255"/>
      <c r="SPQ97" s="255"/>
      <c r="SPR97" s="255"/>
      <c r="SPS97" s="255"/>
      <c r="SPT97" s="255"/>
      <c r="SPU97" s="255"/>
      <c r="SPV97" s="255"/>
      <c r="SPW97" s="255"/>
      <c r="SPX97" s="255"/>
      <c r="SPY97" s="255"/>
      <c r="SPZ97" s="255"/>
      <c r="SQA97" s="255"/>
      <c r="SQB97" s="255"/>
      <c r="SQC97" s="255"/>
      <c r="SQD97" s="255"/>
      <c r="SQE97" s="255"/>
      <c r="SQF97" s="255"/>
      <c r="SQG97" s="255"/>
      <c r="SQH97" s="255"/>
      <c r="SQI97" s="255"/>
      <c r="SQJ97" s="255"/>
      <c r="SQK97" s="255"/>
      <c r="SQL97" s="255"/>
      <c r="SQM97" s="255"/>
      <c r="SQN97" s="255"/>
      <c r="SQO97" s="255"/>
      <c r="SQP97" s="255"/>
      <c r="SQQ97" s="255"/>
      <c r="SQR97" s="255"/>
      <c r="SQS97" s="255"/>
      <c r="SQT97" s="255"/>
      <c r="SQU97" s="255"/>
      <c r="SQV97" s="255"/>
      <c r="SQW97" s="255"/>
      <c r="SQX97" s="255"/>
      <c r="SQY97" s="255"/>
      <c r="SQZ97" s="255"/>
      <c r="SRA97" s="255"/>
      <c r="SRB97" s="255"/>
      <c r="SRC97" s="255"/>
      <c r="SRD97" s="255"/>
      <c r="SRE97" s="255"/>
      <c r="SRF97" s="255"/>
      <c r="SRG97" s="255"/>
      <c r="SRH97" s="255"/>
      <c r="SRI97" s="255"/>
      <c r="SRJ97" s="255"/>
      <c r="SRK97" s="255"/>
      <c r="SRL97" s="255"/>
      <c r="SRM97" s="255"/>
      <c r="SRN97" s="255"/>
      <c r="SRO97" s="255"/>
      <c r="SRP97" s="255"/>
      <c r="SRQ97" s="255"/>
      <c r="SRR97" s="255"/>
      <c r="SRS97" s="255"/>
      <c r="SRT97" s="255"/>
      <c r="SRU97" s="255"/>
      <c r="SRV97" s="255"/>
      <c r="SRW97" s="255"/>
      <c r="SRX97" s="255"/>
      <c r="SRY97" s="255"/>
      <c r="SRZ97" s="255"/>
      <c r="SSA97" s="255"/>
      <c r="SSB97" s="255"/>
      <c r="SSC97" s="255"/>
      <c r="SSD97" s="255"/>
      <c r="SSE97" s="255"/>
      <c r="SSF97" s="255"/>
      <c r="SSG97" s="255"/>
      <c r="SSH97" s="255"/>
      <c r="SSI97" s="255"/>
      <c r="SSJ97" s="255"/>
      <c r="SSK97" s="255"/>
      <c r="SSL97" s="255"/>
      <c r="SSM97" s="255"/>
      <c r="SSN97" s="255"/>
      <c r="SSO97" s="255"/>
      <c r="SSP97" s="255"/>
      <c r="SSQ97" s="255"/>
      <c r="SSR97" s="255"/>
      <c r="SSS97" s="255"/>
      <c r="SST97" s="255"/>
      <c r="SSU97" s="255"/>
      <c r="SSV97" s="255"/>
      <c r="SSW97" s="255"/>
      <c r="SSX97" s="255"/>
      <c r="SSY97" s="255"/>
      <c r="SSZ97" s="255"/>
      <c r="STA97" s="255"/>
      <c r="STB97" s="255"/>
      <c r="STC97" s="255"/>
      <c r="STD97" s="255"/>
      <c r="STE97" s="255"/>
      <c r="STF97" s="255"/>
      <c r="STG97" s="255"/>
      <c r="STH97" s="255"/>
      <c r="STI97" s="255"/>
      <c r="STJ97" s="255"/>
      <c r="STK97" s="255"/>
      <c r="STL97" s="255"/>
      <c r="STM97" s="255"/>
      <c r="STN97" s="255"/>
      <c r="STO97" s="255"/>
      <c r="STP97" s="255"/>
      <c r="STQ97" s="255"/>
      <c r="STR97" s="255"/>
      <c r="STS97" s="255"/>
      <c r="STT97" s="255"/>
      <c r="STU97" s="255"/>
      <c r="STV97" s="255"/>
      <c r="STW97" s="255"/>
      <c r="STX97" s="255"/>
      <c r="STY97" s="255"/>
      <c r="STZ97" s="255"/>
      <c r="SUA97" s="255"/>
      <c r="SUB97" s="255"/>
      <c r="SUC97" s="255"/>
      <c r="SUD97" s="255"/>
      <c r="SUE97" s="255"/>
      <c r="SUF97" s="255"/>
      <c r="SUG97" s="255"/>
      <c r="SUH97" s="255"/>
      <c r="SUI97" s="255"/>
      <c r="SUJ97" s="255"/>
      <c r="SUK97" s="255"/>
      <c r="SUL97" s="255"/>
      <c r="SUM97" s="255"/>
      <c r="SUN97" s="255"/>
      <c r="SUO97" s="255"/>
      <c r="SUP97" s="255"/>
      <c r="SUQ97" s="255"/>
      <c r="SUR97" s="255"/>
      <c r="SUS97" s="255"/>
      <c r="SUT97" s="255"/>
      <c r="SUU97" s="255"/>
      <c r="SUV97" s="255"/>
      <c r="SUW97" s="255"/>
      <c r="SUX97" s="255"/>
      <c r="SUY97" s="255"/>
      <c r="SUZ97" s="255"/>
      <c r="SVA97" s="255"/>
      <c r="SVB97" s="255"/>
      <c r="SVC97" s="255"/>
      <c r="SVD97" s="255"/>
      <c r="SVE97" s="255"/>
      <c r="SVF97" s="255"/>
      <c r="SVG97" s="255"/>
      <c r="SVH97" s="255"/>
      <c r="SVI97" s="255"/>
      <c r="SVJ97" s="255"/>
      <c r="SVK97" s="255"/>
      <c r="SVL97" s="255"/>
      <c r="SVM97" s="255"/>
      <c r="SVN97" s="255"/>
      <c r="SVO97" s="255"/>
      <c r="SVP97" s="255"/>
      <c r="SVQ97" s="255"/>
      <c r="SVR97" s="255"/>
      <c r="SVS97" s="255"/>
      <c r="SVT97" s="255"/>
      <c r="SVU97" s="255"/>
      <c r="SVV97" s="255"/>
      <c r="SVW97" s="255"/>
      <c r="SVX97" s="255"/>
      <c r="SVY97" s="255"/>
      <c r="SVZ97" s="255"/>
      <c r="SWA97" s="255"/>
      <c r="SWB97" s="255"/>
      <c r="SWC97" s="255"/>
      <c r="SWD97" s="255"/>
      <c r="SWE97" s="255"/>
      <c r="SWF97" s="255"/>
      <c r="SWG97" s="255"/>
      <c r="SWH97" s="255"/>
      <c r="SWI97" s="255"/>
      <c r="SWJ97" s="255"/>
      <c r="SWK97" s="255"/>
      <c r="SWL97" s="255"/>
      <c r="SWM97" s="255"/>
      <c r="SWN97" s="255"/>
      <c r="SWO97" s="255"/>
      <c r="SWP97" s="255"/>
      <c r="SWQ97" s="255"/>
      <c r="SWR97" s="255"/>
      <c r="SWS97" s="255"/>
      <c r="SWT97" s="255"/>
      <c r="SWU97" s="255"/>
      <c r="SWV97" s="255"/>
      <c r="SWW97" s="255"/>
      <c r="SWX97" s="255"/>
      <c r="SWY97" s="255"/>
      <c r="SWZ97" s="255"/>
      <c r="SXA97" s="255"/>
      <c r="SXB97" s="255"/>
      <c r="SXC97" s="255"/>
      <c r="SXD97" s="255"/>
      <c r="SXE97" s="255"/>
      <c r="SXF97" s="255"/>
      <c r="SXG97" s="255"/>
      <c r="SXH97" s="255"/>
      <c r="SXI97" s="255"/>
      <c r="SXJ97" s="255"/>
      <c r="SXK97" s="255"/>
      <c r="SXL97" s="255"/>
      <c r="SXM97" s="255"/>
      <c r="SXN97" s="255"/>
      <c r="SXO97" s="255"/>
      <c r="SXP97" s="255"/>
      <c r="SXQ97" s="255"/>
      <c r="SXR97" s="255"/>
      <c r="SXS97" s="255"/>
      <c r="SXT97" s="255"/>
      <c r="SXU97" s="255"/>
      <c r="SXV97" s="255"/>
      <c r="SXW97" s="255"/>
      <c r="SXX97" s="255"/>
      <c r="SXY97" s="255"/>
      <c r="SXZ97" s="255"/>
      <c r="SYA97" s="255"/>
      <c r="SYB97" s="255"/>
      <c r="SYC97" s="255"/>
      <c r="SYD97" s="255"/>
      <c r="SYE97" s="255"/>
      <c r="SYF97" s="255"/>
      <c r="SYG97" s="255"/>
      <c r="SYH97" s="255"/>
      <c r="SYI97" s="255"/>
      <c r="SYJ97" s="255"/>
      <c r="SYK97" s="255"/>
      <c r="SYL97" s="255"/>
      <c r="SYM97" s="255"/>
      <c r="SYN97" s="255"/>
      <c r="SYO97" s="255"/>
      <c r="SYP97" s="255"/>
      <c r="SYQ97" s="255"/>
      <c r="SYR97" s="255"/>
      <c r="SYS97" s="255"/>
      <c r="SYT97" s="255"/>
      <c r="SYU97" s="255"/>
      <c r="SYV97" s="255"/>
      <c r="SYW97" s="255"/>
      <c r="SYX97" s="255"/>
      <c r="SYY97" s="255"/>
      <c r="SYZ97" s="255"/>
      <c r="SZA97" s="255"/>
      <c r="SZB97" s="255"/>
      <c r="SZC97" s="255"/>
      <c r="SZD97" s="255"/>
      <c r="SZE97" s="255"/>
      <c r="SZF97" s="255"/>
      <c r="SZG97" s="255"/>
      <c r="SZH97" s="255"/>
      <c r="SZI97" s="255"/>
      <c r="SZJ97" s="255"/>
      <c r="SZK97" s="255"/>
      <c r="SZL97" s="255"/>
      <c r="SZM97" s="255"/>
      <c r="SZN97" s="255"/>
      <c r="SZO97" s="255"/>
      <c r="SZP97" s="255"/>
      <c r="SZQ97" s="255"/>
      <c r="SZR97" s="255"/>
      <c r="SZS97" s="255"/>
      <c r="SZT97" s="255"/>
      <c r="SZU97" s="255"/>
      <c r="SZV97" s="255"/>
      <c r="SZW97" s="255"/>
      <c r="SZX97" s="255"/>
      <c r="SZY97" s="255"/>
      <c r="SZZ97" s="255"/>
      <c r="TAA97" s="255"/>
      <c r="TAB97" s="255"/>
      <c r="TAC97" s="255"/>
      <c r="TAD97" s="255"/>
      <c r="TAE97" s="255"/>
      <c r="TAF97" s="255"/>
      <c r="TAG97" s="255"/>
      <c r="TAH97" s="255"/>
      <c r="TAI97" s="255"/>
      <c r="TAJ97" s="255"/>
      <c r="TAK97" s="255"/>
      <c r="TAL97" s="255"/>
      <c r="TAM97" s="255"/>
      <c r="TAN97" s="255"/>
      <c r="TAO97" s="255"/>
      <c r="TAP97" s="255"/>
      <c r="TAQ97" s="255"/>
      <c r="TAR97" s="255"/>
      <c r="TAS97" s="255"/>
      <c r="TAT97" s="255"/>
      <c r="TAU97" s="255"/>
      <c r="TAV97" s="255"/>
      <c r="TAW97" s="255"/>
      <c r="TAX97" s="255"/>
      <c r="TAY97" s="255"/>
      <c r="TAZ97" s="255"/>
      <c r="TBA97" s="255"/>
      <c r="TBB97" s="255"/>
      <c r="TBC97" s="255"/>
      <c r="TBD97" s="255"/>
      <c r="TBE97" s="255"/>
      <c r="TBF97" s="255"/>
      <c r="TBG97" s="255"/>
      <c r="TBH97" s="255"/>
      <c r="TBI97" s="255"/>
      <c r="TBJ97" s="255"/>
      <c r="TBK97" s="255"/>
      <c r="TBL97" s="255"/>
      <c r="TBM97" s="255"/>
      <c r="TBN97" s="255"/>
      <c r="TBO97" s="255"/>
      <c r="TBP97" s="255"/>
      <c r="TBQ97" s="255"/>
      <c r="TBR97" s="255"/>
      <c r="TBS97" s="255"/>
      <c r="TBT97" s="255"/>
      <c r="TBU97" s="255"/>
      <c r="TBV97" s="255"/>
      <c r="TBW97" s="255"/>
      <c r="TBX97" s="255"/>
      <c r="TBY97" s="255"/>
      <c r="TBZ97" s="255"/>
      <c r="TCA97" s="255"/>
      <c r="TCB97" s="255"/>
      <c r="TCC97" s="255"/>
      <c r="TCD97" s="255"/>
      <c r="TCE97" s="255"/>
      <c r="TCF97" s="255"/>
      <c r="TCG97" s="255"/>
      <c r="TCH97" s="255"/>
      <c r="TCI97" s="255"/>
      <c r="TCJ97" s="255"/>
      <c r="TCK97" s="255"/>
      <c r="TCL97" s="255"/>
      <c r="TCM97" s="255"/>
      <c r="TCN97" s="255"/>
      <c r="TCO97" s="255"/>
      <c r="TCP97" s="255"/>
      <c r="TCQ97" s="255"/>
      <c r="TCR97" s="255"/>
      <c r="TCS97" s="255"/>
      <c r="TCT97" s="255"/>
      <c r="TCU97" s="255"/>
      <c r="TCV97" s="255"/>
      <c r="TCW97" s="255"/>
      <c r="TCX97" s="255"/>
      <c r="TCY97" s="255"/>
      <c r="TCZ97" s="255"/>
      <c r="TDA97" s="255"/>
      <c r="TDB97" s="255"/>
      <c r="TDC97" s="255"/>
      <c r="TDD97" s="255"/>
      <c r="TDE97" s="255"/>
      <c r="TDF97" s="255"/>
      <c r="TDG97" s="255"/>
      <c r="TDH97" s="255"/>
      <c r="TDI97" s="255"/>
      <c r="TDJ97" s="255"/>
      <c r="TDK97" s="255"/>
      <c r="TDL97" s="255"/>
      <c r="TDM97" s="255"/>
      <c r="TDN97" s="255"/>
      <c r="TDO97" s="255"/>
      <c r="TDP97" s="255"/>
      <c r="TDQ97" s="255"/>
      <c r="TDR97" s="255"/>
      <c r="TDS97" s="255"/>
      <c r="TDT97" s="255"/>
      <c r="TDU97" s="255"/>
      <c r="TDV97" s="255"/>
      <c r="TDW97" s="255"/>
      <c r="TDX97" s="255"/>
      <c r="TDY97" s="255"/>
      <c r="TDZ97" s="255"/>
      <c r="TEA97" s="255"/>
      <c r="TEB97" s="255"/>
      <c r="TEC97" s="255"/>
      <c r="TED97" s="255"/>
      <c r="TEE97" s="255"/>
      <c r="TEF97" s="255"/>
      <c r="TEG97" s="255"/>
      <c r="TEH97" s="255"/>
      <c r="TEI97" s="255"/>
      <c r="TEJ97" s="255"/>
      <c r="TEK97" s="255"/>
      <c r="TEL97" s="255"/>
      <c r="TEM97" s="255"/>
      <c r="TEN97" s="255"/>
      <c r="TEO97" s="255"/>
      <c r="TEP97" s="255"/>
      <c r="TEQ97" s="255"/>
      <c r="TER97" s="255"/>
      <c r="TES97" s="255"/>
      <c r="TET97" s="255"/>
      <c r="TEU97" s="255"/>
      <c r="TEV97" s="255"/>
      <c r="TEW97" s="255"/>
      <c r="TEX97" s="255"/>
      <c r="TEY97" s="255"/>
      <c r="TEZ97" s="255"/>
      <c r="TFA97" s="255"/>
      <c r="TFB97" s="255"/>
      <c r="TFC97" s="255"/>
      <c r="TFD97" s="255"/>
      <c r="TFE97" s="255"/>
      <c r="TFF97" s="255"/>
      <c r="TFG97" s="255"/>
      <c r="TFH97" s="255"/>
      <c r="TFI97" s="255"/>
      <c r="TFJ97" s="255"/>
      <c r="TFK97" s="255"/>
      <c r="TFL97" s="255"/>
      <c r="TFM97" s="255"/>
      <c r="TFN97" s="255"/>
      <c r="TFO97" s="255"/>
      <c r="TFP97" s="255"/>
      <c r="TFQ97" s="255"/>
      <c r="TFR97" s="255"/>
      <c r="TFS97" s="255"/>
      <c r="TFT97" s="255"/>
      <c r="TFU97" s="255"/>
      <c r="TFV97" s="255"/>
      <c r="TFW97" s="255"/>
      <c r="TFX97" s="255"/>
      <c r="TFY97" s="255"/>
      <c r="TFZ97" s="255"/>
      <c r="TGA97" s="255"/>
      <c r="TGB97" s="255"/>
      <c r="TGC97" s="255"/>
      <c r="TGD97" s="255"/>
      <c r="TGE97" s="255"/>
      <c r="TGF97" s="255"/>
      <c r="TGG97" s="255"/>
      <c r="TGH97" s="255"/>
      <c r="TGI97" s="255"/>
      <c r="TGJ97" s="255"/>
      <c r="TGK97" s="255"/>
      <c r="TGL97" s="255"/>
      <c r="TGM97" s="255"/>
      <c r="TGN97" s="255"/>
      <c r="TGO97" s="255"/>
      <c r="TGP97" s="255"/>
      <c r="TGQ97" s="255"/>
      <c r="TGR97" s="255"/>
      <c r="TGS97" s="255"/>
      <c r="TGT97" s="255"/>
      <c r="TGU97" s="255"/>
      <c r="TGV97" s="255"/>
      <c r="TGW97" s="255"/>
      <c r="TGX97" s="255"/>
      <c r="TGY97" s="255"/>
      <c r="TGZ97" s="255"/>
      <c r="THA97" s="255"/>
      <c r="THB97" s="255"/>
      <c r="THC97" s="255"/>
      <c r="THD97" s="255"/>
      <c r="THE97" s="255"/>
      <c r="THF97" s="255"/>
      <c r="THG97" s="255"/>
      <c r="THH97" s="255"/>
      <c r="THI97" s="255"/>
      <c r="THJ97" s="255"/>
      <c r="THK97" s="255"/>
      <c r="THL97" s="255"/>
      <c r="THM97" s="255"/>
      <c r="THN97" s="255"/>
      <c r="THO97" s="255"/>
      <c r="THP97" s="255"/>
      <c r="THQ97" s="255"/>
      <c r="THR97" s="255"/>
      <c r="THS97" s="255"/>
      <c r="THT97" s="255"/>
      <c r="THU97" s="255"/>
      <c r="THV97" s="255"/>
      <c r="THW97" s="255"/>
      <c r="THX97" s="255"/>
      <c r="THY97" s="255"/>
      <c r="THZ97" s="255"/>
      <c r="TIA97" s="255"/>
      <c r="TIB97" s="255"/>
      <c r="TIC97" s="255"/>
      <c r="TID97" s="255"/>
      <c r="TIE97" s="255"/>
      <c r="TIF97" s="255"/>
      <c r="TIG97" s="255"/>
      <c r="TIH97" s="255"/>
      <c r="TII97" s="255"/>
      <c r="TIJ97" s="255"/>
      <c r="TIK97" s="255"/>
      <c r="TIL97" s="255"/>
      <c r="TIM97" s="255"/>
      <c r="TIN97" s="255"/>
      <c r="TIO97" s="255"/>
      <c r="TIP97" s="255"/>
      <c r="TIQ97" s="255"/>
      <c r="TIR97" s="255"/>
      <c r="TIS97" s="255"/>
      <c r="TIT97" s="255"/>
      <c r="TIU97" s="255"/>
      <c r="TIV97" s="255"/>
      <c r="TIW97" s="255"/>
      <c r="TIX97" s="255"/>
      <c r="TIY97" s="255"/>
      <c r="TIZ97" s="255"/>
      <c r="TJA97" s="255"/>
      <c r="TJB97" s="255"/>
      <c r="TJC97" s="255"/>
      <c r="TJD97" s="255"/>
      <c r="TJE97" s="255"/>
      <c r="TJF97" s="255"/>
      <c r="TJG97" s="255"/>
      <c r="TJH97" s="255"/>
      <c r="TJI97" s="255"/>
      <c r="TJJ97" s="255"/>
      <c r="TJK97" s="255"/>
      <c r="TJL97" s="255"/>
      <c r="TJM97" s="255"/>
      <c r="TJN97" s="255"/>
      <c r="TJO97" s="255"/>
      <c r="TJP97" s="255"/>
      <c r="TJQ97" s="255"/>
      <c r="TJR97" s="255"/>
      <c r="TJS97" s="255"/>
      <c r="TJT97" s="255"/>
      <c r="TJU97" s="255"/>
      <c r="TJV97" s="255"/>
      <c r="TJW97" s="255"/>
      <c r="TJX97" s="255"/>
      <c r="TJY97" s="255"/>
      <c r="TJZ97" s="255"/>
      <c r="TKA97" s="255"/>
      <c r="TKB97" s="255"/>
      <c r="TKC97" s="255"/>
      <c r="TKD97" s="255"/>
      <c r="TKE97" s="255"/>
      <c r="TKF97" s="255"/>
      <c r="TKG97" s="255"/>
      <c r="TKH97" s="255"/>
      <c r="TKI97" s="255"/>
      <c r="TKJ97" s="255"/>
      <c r="TKK97" s="255"/>
      <c r="TKL97" s="255"/>
      <c r="TKM97" s="255"/>
      <c r="TKN97" s="255"/>
      <c r="TKO97" s="255"/>
      <c r="TKP97" s="255"/>
      <c r="TKQ97" s="255"/>
      <c r="TKR97" s="255"/>
      <c r="TKS97" s="255"/>
      <c r="TKT97" s="255"/>
      <c r="TKU97" s="255"/>
      <c r="TKV97" s="255"/>
      <c r="TKW97" s="255"/>
      <c r="TKX97" s="255"/>
      <c r="TKY97" s="255"/>
      <c r="TKZ97" s="255"/>
      <c r="TLA97" s="255"/>
      <c r="TLB97" s="255"/>
      <c r="TLC97" s="255"/>
      <c r="TLD97" s="255"/>
      <c r="TLE97" s="255"/>
      <c r="TLF97" s="255"/>
      <c r="TLG97" s="255"/>
      <c r="TLH97" s="255"/>
      <c r="TLI97" s="255"/>
      <c r="TLJ97" s="255"/>
      <c r="TLK97" s="255"/>
      <c r="TLL97" s="255"/>
      <c r="TLM97" s="255"/>
      <c r="TLN97" s="255"/>
      <c r="TLO97" s="255"/>
      <c r="TLP97" s="255"/>
      <c r="TLQ97" s="255"/>
      <c r="TLR97" s="255"/>
      <c r="TLS97" s="255"/>
      <c r="TLT97" s="255"/>
      <c r="TLU97" s="255"/>
      <c r="TLV97" s="255"/>
      <c r="TLW97" s="255"/>
      <c r="TLX97" s="255"/>
      <c r="TLY97" s="255"/>
      <c r="TLZ97" s="255"/>
      <c r="TMA97" s="255"/>
      <c r="TMB97" s="255"/>
      <c r="TMC97" s="255"/>
      <c r="TMD97" s="255"/>
      <c r="TME97" s="255"/>
      <c r="TMF97" s="255"/>
      <c r="TMG97" s="255"/>
      <c r="TMH97" s="255"/>
      <c r="TMI97" s="255"/>
      <c r="TMJ97" s="255"/>
      <c r="TMK97" s="255"/>
      <c r="TML97" s="255"/>
      <c r="TMM97" s="255"/>
      <c r="TMN97" s="255"/>
      <c r="TMO97" s="255"/>
      <c r="TMP97" s="255"/>
      <c r="TMQ97" s="255"/>
      <c r="TMR97" s="255"/>
      <c r="TMS97" s="255"/>
      <c r="TMT97" s="255"/>
      <c r="TMU97" s="255"/>
      <c r="TMV97" s="255"/>
      <c r="TMW97" s="255"/>
      <c r="TMX97" s="255"/>
      <c r="TMY97" s="255"/>
      <c r="TMZ97" s="255"/>
      <c r="TNA97" s="255"/>
      <c r="TNB97" s="255"/>
      <c r="TNC97" s="255"/>
      <c r="TND97" s="255"/>
      <c r="TNE97" s="255"/>
      <c r="TNF97" s="255"/>
      <c r="TNG97" s="255"/>
      <c r="TNH97" s="255"/>
      <c r="TNI97" s="255"/>
      <c r="TNJ97" s="255"/>
      <c r="TNK97" s="255"/>
      <c r="TNL97" s="255"/>
      <c r="TNM97" s="255"/>
      <c r="TNN97" s="255"/>
      <c r="TNO97" s="255"/>
      <c r="TNP97" s="255"/>
      <c r="TNQ97" s="255"/>
      <c r="TNR97" s="255"/>
      <c r="TNS97" s="255"/>
      <c r="TNT97" s="255"/>
      <c r="TNU97" s="255"/>
      <c r="TNV97" s="255"/>
      <c r="TNW97" s="255"/>
      <c r="TNX97" s="255"/>
      <c r="TNY97" s="255"/>
      <c r="TNZ97" s="255"/>
      <c r="TOA97" s="255"/>
      <c r="TOB97" s="255"/>
      <c r="TOC97" s="255"/>
      <c r="TOD97" s="255"/>
      <c r="TOE97" s="255"/>
      <c r="TOF97" s="255"/>
      <c r="TOG97" s="255"/>
      <c r="TOH97" s="255"/>
      <c r="TOI97" s="255"/>
      <c r="TOJ97" s="255"/>
      <c r="TOK97" s="255"/>
      <c r="TOL97" s="255"/>
      <c r="TOM97" s="255"/>
      <c r="TON97" s="255"/>
      <c r="TOO97" s="255"/>
      <c r="TOP97" s="255"/>
      <c r="TOQ97" s="255"/>
      <c r="TOR97" s="255"/>
      <c r="TOS97" s="255"/>
      <c r="TOT97" s="255"/>
      <c r="TOU97" s="255"/>
      <c r="TOV97" s="255"/>
      <c r="TOW97" s="255"/>
      <c r="TOX97" s="255"/>
      <c r="TOY97" s="255"/>
      <c r="TOZ97" s="255"/>
      <c r="TPA97" s="255"/>
      <c r="TPB97" s="255"/>
      <c r="TPC97" s="255"/>
      <c r="TPD97" s="255"/>
      <c r="TPE97" s="255"/>
      <c r="TPF97" s="255"/>
      <c r="TPG97" s="255"/>
      <c r="TPH97" s="255"/>
      <c r="TPI97" s="255"/>
      <c r="TPJ97" s="255"/>
      <c r="TPK97" s="255"/>
      <c r="TPL97" s="255"/>
      <c r="TPM97" s="255"/>
      <c r="TPN97" s="255"/>
      <c r="TPO97" s="255"/>
      <c r="TPP97" s="255"/>
      <c r="TPQ97" s="255"/>
      <c r="TPR97" s="255"/>
      <c r="TPS97" s="255"/>
      <c r="TPT97" s="255"/>
      <c r="TPU97" s="255"/>
      <c r="TPV97" s="255"/>
      <c r="TPW97" s="255"/>
      <c r="TPX97" s="255"/>
      <c r="TPY97" s="255"/>
      <c r="TPZ97" s="255"/>
      <c r="TQA97" s="255"/>
      <c r="TQB97" s="255"/>
      <c r="TQC97" s="255"/>
      <c r="TQD97" s="255"/>
      <c r="TQE97" s="255"/>
      <c r="TQF97" s="255"/>
      <c r="TQG97" s="255"/>
      <c r="TQH97" s="255"/>
      <c r="TQI97" s="255"/>
      <c r="TQJ97" s="255"/>
      <c r="TQK97" s="255"/>
      <c r="TQL97" s="255"/>
      <c r="TQM97" s="255"/>
      <c r="TQN97" s="255"/>
      <c r="TQO97" s="255"/>
      <c r="TQP97" s="255"/>
      <c r="TQQ97" s="255"/>
      <c r="TQR97" s="255"/>
      <c r="TQS97" s="255"/>
      <c r="TQT97" s="255"/>
      <c r="TQU97" s="255"/>
      <c r="TQV97" s="255"/>
      <c r="TQW97" s="255"/>
      <c r="TQX97" s="255"/>
      <c r="TQY97" s="255"/>
      <c r="TQZ97" s="255"/>
      <c r="TRA97" s="255"/>
      <c r="TRB97" s="255"/>
      <c r="TRC97" s="255"/>
      <c r="TRD97" s="255"/>
      <c r="TRE97" s="255"/>
      <c r="TRF97" s="255"/>
      <c r="TRG97" s="255"/>
      <c r="TRH97" s="255"/>
      <c r="TRI97" s="255"/>
      <c r="TRJ97" s="255"/>
      <c r="TRK97" s="255"/>
      <c r="TRL97" s="255"/>
      <c r="TRM97" s="255"/>
      <c r="TRN97" s="255"/>
      <c r="TRO97" s="255"/>
      <c r="TRP97" s="255"/>
      <c r="TRQ97" s="255"/>
      <c r="TRR97" s="255"/>
      <c r="TRS97" s="255"/>
      <c r="TRT97" s="255"/>
      <c r="TRU97" s="255"/>
      <c r="TRV97" s="255"/>
      <c r="TRW97" s="255"/>
      <c r="TRX97" s="255"/>
      <c r="TRY97" s="255"/>
      <c r="TRZ97" s="255"/>
      <c r="TSA97" s="255"/>
      <c r="TSB97" s="255"/>
      <c r="TSC97" s="255"/>
      <c r="TSD97" s="255"/>
      <c r="TSE97" s="255"/>
      <c r="TSF97" s="255"/>
      <c r="TSG97" s="255"/>
      <c r="TSH97" s="255"/>
      <c r="TSI97" s="255"/>
      <c r="TSJ97" s="255"/>
      <c r="TSK97" s="255"/>
      <c r="TSL97" s="255"/>
      <c r="TSM97" s="255"/>
      <c r="TSN97" s="255"/>
      <c r="TSO97" s="255"/>
      <c r="TSP97" s="255"/>
      <c r="TSQ97" s="255"/>
      <c r="TSR97" s="255"/>
      <c r="TSS97" s="255"/>
      <c r="TST97" s="255"/>
      <c r="TSU97" s="255"/>
      <c r="TSV97" s="255"/>
      <c r="TSW97" s="255"/>
      <c r="TSX97" s="255"/>
      <c r="TSY97" s="255"/>
      <c r="TSZ97" s="255"/>
      <c r="TTA97" s="255"/>
      <c r="TTB97" s="255"/>
      <c r="TTC97" s="255"/>
      <c r="TTD97" s="255"/>
      <c r="TTE97" s="255"/>
      <c r="TTF97" s="255"/>
      <c r="TTG97" s="255"/>
      <c r="TTH97" s="255"/>
      <c r="TTI97" s="255"/>
      <c r="TTJ97" s="255"/>
      <c r="TTK97" s="255"/>
      <c r="TTL97" s="255"/>
      <c r="TTM97" s="255"/>
      <c r="TTN97" s="255"/>
      <c r="TTO97" s="255"/>
      <c r="TTP97" s="255"/>
      <c r="TTQ97" s="255"/>
      <c r="TTR97" s="255"/>
      <c r="TTS97" s="255"/>
      <c r="TTT97" s="255"/>
      <c r="TTU97" s="255"/>
      <c r="TTV97" s="255"/>
      <c r="TTW97" s="255"/>
      <c r="TTX97" s="255"/>
      <c r="TTY97" s="255"/>
      <c r="TTZ97" s="255"/>
      <c r="TUA97" s="255"/>
      <c r="TUB97" s="255"/>
      <c r="TUC97" s="255"/>
      <c r="TUD97" s="255"/>
      <c r="TUE97" s="255"/>
      <c r="TUF97" s="255"/>
      <c r="TUG97" s="255"/>
      <c r="TUH97" s="255"/>
      <c r="TUI97" s="255"/>
      <c r="TUJ97" s="255"/>
      <c r="TUK97" s="255"/>
      <c r="TUL97" s="255"/>
      <c r="TUM97" s="255"/>
      <c r="TUN97" s="255"/>
      <c r="TUO97" s="255"/>
      <c r="TUP97" s="255"/>
      <c r="TUQ97" s="255"/>
      <c r="TUR97" s="255"/>
      <c r="TUS97" s="255"/>
      <c r="TUT97" s="255"/>
      <c r="TUU97" s="255"/>
      <c r="TUV97" s="255"/>
      <c r="TUW97" s="255"/>
      <c r="TUX97" s="255"/>
      <c r="TUY97" s="255"/>
      <c r="TUZ97" s="255"/>
      <c r="TVA97" s="255"/>
      <c r="TVB97" s="255"/>
      <c r="TVC97" s="255"/>
      <c r="TVD97" s="255"/>
      <c r="TVE97" s="255"/>
      <c r="TVF97" s="255"/>
      <c r="TVG97" s="255"/>
      <c r="TVH97" s="255"/>
      <c r="TVI97" s="255"/>
      <c r="TVJ97" s="255"/>
      <c r="TVK97" s="255"/>
      <c r="TVL97" s="255"/>
      <c r="TVM97" s="255"/>
      <c r="TVN97" s="255"/>
      <c r="TVO97" s="255"/>
      <c r="TVP97" s="255"/>
      <c r="TVQ97" s="255"/>
      <c r="TVR97" s="255"/>
      <c r="TVS97" s="255"/>
      <c r="TVT97" s="255"/>
      <c r="TVU97" s="255"/>
      <c r="TVV97" s="255"/>
      <c r="TVW97" s="255"/>
      <c r="TVX97" s="255"/>
      <c r="TVY97" s="255"/>
      <c r="TVZ97" s="255"/>
      <c r="TWA97" s="255"/>
      <c r="TWB97" s="255"/>
      <c r="TWC97" s="255"/>
      <c r="TWD97" s="255"/>
      <c r="TWE97" s="255"/>
      <c r="TWF97" s="255"/>
      <c r="TWG97" s="255"/>
      <c r="TWH97" s="255"/>
      <c r="TWI97" s="255"/>
      <c r="TWJ97" s="255"/>
      <c r="TWK97" s="255"/>
      <c r="TWL97" s="255"/>
      <c r="TWM97" s="255"/>
      <c r="TWN97" s="255"/>
      <c r="TWO97" s="255"/>
      <c r="TWP97" s="255"/>
      <c r="TWQ97" s="255"/>
      <c r="TWR97" s="255"/>
      <c r="TWS97" s="255"/>
      <c r="TWT97" s="255"/>
      <c r="TWU97" s="255"/>
      <c r="TWV97" s="255"/>
      <c r="TWW97" s="255"/>
      <c r="TWX97" s="255"/>
      <c r="TWY97" s="255"/>
      <c r="TWZ97" s="255"/>
      <c r="TXA97" s="255"/>
      <c r="TXB97" s="255"/>
      <c r="TXC97" s="255"/>
      <c r="TXD97" s="255"/>
      <c r="TXE97" s="255"/>
      <c r="TXF97" s="255"/>
      <c r="TXG97" s="255"/>
      <c r="TXH97" s="255"/>
      <c r="TXI97" s="255"/>
      <c r="TXJ97" s="255"/>
      <c r="TXK97" s="255"/>
      <c r="TXL97" s="255"/>
      <c r="TXM97" s="255"/>
      <c r="TXN97" s="255"/>
      <c r="TXO97" s="255"/>
      <c r="TXP97" s="255"/>
      <c r="TXQ97" s="255"/>
      <c r="TXR97" s="255"/>
      <c r="TXS97" s="255"/>
      <c r="TXT97" s="255"/>
      <c r="TXU97" s="255"/>
      <c r="TXV97" s="255"/>
      <c r="TXW97" s="255"/>
      <c r="TXX97" s="255"/>
      <c r="TXY97" s="255"/>
      <c r="TXZ97" s="255"/>
      <c r="TYA97" s="255"/>
      <c r="TYB97" s="255"/>
      <c r="TYC97" s="255"/>
      <c r="TYD97" s="255"/>
      <c r="TYE97" s="255"/>
      <c r="TYF97" s="255"/>
      <c r="TYG97" s="255"/>
      <c r="TYH97" s="255"/>
      <c r="TYI97" s="255"/>
      <c r="TYJ97" s="255"/>
      <c r="TYK97" s="255"/>
      <c r="TYL97" s="255"/>
      <c r="TYM97" s="255"/>
      <c r="TYN97" s="255"/>
      <c r="TYO97" s="255"/>
      <c r="TYP97" s="255"/>
      <c r="TYQ97" s="255"/>
      <c r="TYR97" s="255"/>
      <c r="TYS97" s="255"/>
      <c r="TYT97" s="255"/>
      <c r="TYU97" s="255"/>
      <c r="TYV97" s="255"/>
      <c r="TYW97" s="255"/>
      <c r="TYX97" s="255"/>
      <c r="TYY97" s="255"/>
      <c r="TYZ97" s="255"/>
      <c r="TZA97" s="255"/>
      <c r="TZB97" s="255"/>
      <c r="TZC97" s="255"/>
      <c r="TZD97" s="255"/>
      <c r="TZE97" s="255"/>
      <c r="TZF97" s="255"/>
      <c r="TZG97" s="255"/>
      <c r="TZH97" s="255"/>
      <c r="TZI97" s="255"/>
      <c r="TZJ97" s="255"/>
      <c r="TZK97" s="255"/>
      <c r="TZL97" s="255"/>
      <c r="TZM97" s="255"/>
      <c r="TZN97" s="255"/>
      <c r="TZO97" s="255"/>
      <c r="TZP97" s="255"/>
      <c r="TZQ97" s="255"/>
      <c r="TZR97" s="255"/>
      <c r="TZS97" s="255"/>
      <c r="TZT97" s="255"/>
      <c r="TZU97" s="255"/>
      <c r="TZV97" s="255"/>
      <c r="TZW97" s="255"/>
      <c r="TZX97" s="255"/>
      <c r="TZY97" s="255"/>
      <c r="TZZ97" s="255"/>
      <c r="UAA97" s="255"/>
      <c r="UAB97" s="255"/>
      <c r="UAC97" s="255"/>
      <c r="UAD97" s="255"/>
      <c r="UAE97" s="255"/>
      <c r="UAF97" s="255"/>
      <c r="UAG97" s="255"/>
      <c r="UAH97" s="255"/>
      <c r="UAI97" s="255"/>
      <c r="UAJ97" s="255"/>
      <c r="UAK97" s="255"/>
      <c r="UAL97" s="255"/>
      <c r="UAM97" s="255"/>
      <c r="UAN97" s="255"/>
      <c r="UAO97" s="255"/>
      <c r="UAP97" s="255"/>
      <c r="UAQ97" s="255"/>
      <c r="UAR97" s="255"/>
      <c r="UAS97" s="255"/>
      <c r="UAT97" s="255"/>
      <c r="UAU97" s="255"/>
      <c r="UAV97" s="255"/>
      <c r="UAW97" s="255"/>
      <c r="UAX97" s="255"/>
      <c r="UAY97" s="255"/>
      <c r="UAZ97" s="255"/>
      <c r="UBA97" s="255"/>
      <c r="UBB97" s="255"/>
      <c r="UBC97" s="255"/>
      <c r="UBD97" s="255"/>
      <c r="UBE97" s="255"/>
      <c r="UBF97" s="255"/>
      <c r="UBG97" s="255"/>
      <c r="UBH97" s="255"/>
      <c r="UBI97" s="255"/>
      <c r="UBJ97" s="255"/>
      <c r="UBK97" s="255"/>
      <c r="UBL97" s="255"/>
      <c r="UBM97" s="255"/>
      <c r="UBN97" s="255"/>
      <c r="UBO97" s="255"/>
      <c r="UBP97" s="255"/>
      <c r="UBQ97" s="255"/>
      <c r="UBR97" s="255"/>
      <c r="UBS97" s="255"/>
      <c r="UBT97" s="255"/>
      <c r="UBU97" s="255"/>
      <c r="UBV97" s="255"/>
      <c r="UBW97" s="255"/>
      <c r="UBX97" s="255"/>
      <c r="UBY97" s="255"/>
      <c r="UBZ97" s="255"/>
      <c r="UCA97" s="255"/>
      <c r="UCB97" s="255"/>
      <c r="UCC97" s="255"/>
      <c r="UCD97" s="255"/>
      <c r="UCE97" s="255"/>
      <c r="UCF97" s="255"/>
      <c r="UCG97" s="255"/>
      <c r="UCH97" s="255"/>
      <c r="UCI97" s="255"/>
      <c r="UCJ97" s="255"/>
      <c r="UCK97" s="255"/>
      <c r="UCL97" s="255"/>
      <c r="UCM97" s="255"/>
      <c r="UCN97" s="255"/>
      <c r="UCO97" s="255"/>
      <c r="UCP97" s="255"/>
      <c r="UCQ97" s="255"/>
      <c r="UCR97" s="255"/>
      <c r="UCS97" s="255"/>
      <c r="UCT97" s="255"/>
      <c r="UCU97" s="255"/>
      <c r="UCV97" s="255"/>
      <c r="UCW97" s="255"/>
      <c r="UCX97" s="255"/>
      <c r="UCY97" s="255"/>
      <c r="UCZ97" s="255"/>
      <c r="UDA97" s="255"/>
      <c r="UDB97" s="255"/>
      <c r="UDC97" s="255"/>
      <c r="UDD97" s="255"/>
      <c r="UDE97" s="255"/>
      <c r="UDF97" s="255"/>
      <c r="UDG97" s="255"/>
      <c r="UDH97" s="255"/>
      <c r="UDI97" s="255"/>
      <c r="UDJ97" s="255"/>
      <c r="UDK97" s="255"/>
      <c r="UDL97" s="255"/>
      <c r="UDM97" s="255"/>
      <c r="UDN97" s="255"/>
      <c r="UDO97" s="255"/>
      <c r="UDP97" s="255"/>
      <c r="UDQ97" s="255"/>
      <c r="UDR97" s="255"/>
      <c r="UDS97" s="255"/>
      <c r="UDT97" s="255"/>
      <c r="UDU97" s="255"/>
      <c r="UDV97" s="255"/>
      <c r="UDW97" s="255"/>
      <c r="UDX97" s="255"/>
      <c r="UDY97" s="255"/>
      <c r="UDZ97" s="255"/>
      <c r="UEA97" s="255"/>
      <c r="UEB97" s="255"/>
      <c r="UEC97" s="255"/>
      <c r="UED97" s="255"/>
      <c r="UEE97" s="255"/>
      <c r="UEF97" s="255"/>
      <c r="UEG97" s="255"/>
      <c r="UEH97" s="255"/>
      <c r="UEI97" s="255"/>
      <c r="UEJ97" s="255"/>
      <c r="UEK97" s="255"/>
      <c r="UEL97" s="255"/>
      <c r="UEM97" s="255"/>
      <c r="UEN97" s="255"/>
      <c r="UEO97" s="255"/>
      <c r="UEP97" s="255"/>
      <c r="UEQ97" s="255"/>
      <c r="UER97" s="255"/>
      <c r="UES97" s="255"/>
      <c r="UET97" s="255"/>
      <c r="UEU97" s="255"/>
      <c r="UEV97" s="255"/>
      <c r="UEW97" s="255"/>
      <c r="UEX97" s="255"/>
      <c r="UEY97" s="255"/>
      <c r="UEZ97" s="255"/>
      <c r="UFA97" s="255"/>
      <c r="UFB97" s="255"/>
      <c r="UFC97" s="255"/>
      <c r="UFD97" s="255"/>
      <c r="UFE97" s="255"/>
      <c r="UFF97" s="255"/>
      <c r="UFG97" s="255"/>
      <c r="UFH97" s="255"/>
      <c r="UFI97" s="255"/>
      <c r="UFJ97" s="255"/>
      <c r="UFK97" s="255"/>
      <c r="UFL97" s="255"/>
      <c r="UFM97" s="255"/>
      <c r="UFN97" s="255"/>
      <c r="UFO97" s="255"/>
      <c r="UFP97" s="255"/>
      <c r="UFQ97" s="255"/>
      <c r="UFR97" s="255"/>
      <c r="UFS97" s="255"/>
      <c r="UFT97" s="255"/>
      <c r="UFU97" s="255"/>
      <c r="UFV97" s="255"/>
      <c r="UFW97" s="255"/>
      <c r="UFX97" s="255"/>
      <c r="UFY97" s="255"/>
      <c r="UFZ97" s="255"/>
      <c r="UGA97" s="255"/>
      <c r="UGB97" s="255"/>
      <c r="UGC97" s="255"/>
      <c r="UGD97" s="255"/>
      <c r="UGE97" s="255"/>
      <c r="UGF97" s="255"/>
      <c r="UGG97" s="255"/>
      <c r="UGH97" s="255"/>
      <c r="UGI97" s="255"/>
      <c r="UGJ97" s="255"/>
      <c r="UGK97" s="255"/>
      <c r="UGL97" s="255"/>
      <c r="UGM97" s="255"/>
      <c r="UGN97" s="255"/>
      <c r="UGO97" s="255"/>
      <c r="UGP97" s="255"/>
      <c r="UGQ97" s="255"/>
      <c r="UGR97" s="255"/>
      <c r="UGS97" s="255"/>
      <c r="UGT97" s="255"/>
      <c r="UGU97" s="255"/>
      <c r="UGV97" s="255"/>
      <c r="UGW97" s="255"/>
      <c r="UGX97" s="255"/>
      <c r="UGY97" s="255"/>
      <c r="UGZ97" s="255"/>
      <c r="UHA97" s="255"/>
      <c r="UHB97" s="255"/>
      <c r="UHC97" s="255"/>
      <c r="UHD97" s="255"/>
      <c r="UHE97" s="255"/>
      <c r="UHF97" s="255"/>
      <c r="UHG97" s="255"/>
      <c r="UHH97" s="255"/>
      <c r="UHI97" s="255"/>
      <c r="UHJ97" s="255"/>
      <c r="UHK97" s="255"/>
      <c r="UHL97" s="255"/>
      <c r="UHM97" s="255"/>
      <c r="UHN97" s="255"/>
      <c r="UHO97" s="255"/>
      <c r="UHP97" s="255"/>
      <c r="UHQ97" s="255"/>
      <c r="UHR97" s="255"/>
      <c r="UHS97" s="255"/>
      <c r="UHT97" s="255"/>
      <c r="UHU97" s="255"/>
      <c r="UHV97" s="255"/>
      <c r="UHW97" s="255"/>
      <c r="UHX97" s="255"/>
      <c r="UHY97" s="255"/>
      <c r="UHZ97" s="255"/>
      <c r="UIA97" s="255"/>
      <c r="UIB97" s="255"/>
      <c r="UIC97" s="255"/>
      <c r="UID97" s="255"/>
      <c r="UIE97" s="255"/>
      <c r="UIF97" s="255"/>
      <c r="UIG97" s="255"/>
      <c r="UIH97" s="255"/>
      <c r="UII97" s="255"/>
      <c r="UIJ97" s="255"/>
      <c r="UIK97" s="255"/>
      <c r="UIL97" s="255"/>
      <c r="UIM97" s="255"/>
      <c r="UIN97" s="255"/>
      <c r="UIO97" s="255"/>
      <c r="UIP97" s="255"/>
      <c r="UIQ97" s="255"/>
      <c r="UIR97" s="255"/>
      <c r="UIS97" s="255"/>
      <c r="UIT97" s="255"/>
      <c r="UIU97" s="255"/>
      <c r="UIV97" s="255"/>
      <c r="UIW97" s="255"/>
      <c r="UIX97" s="255"/>
      <c r="UIY97" s="255"/>
      <c r="UIZ97" s="255"/>
      <c r="UJA97" s="255"/>
      <c r="UJB97" s="255"/>
      <c r="UJC97" s="255"/>
      <c r="UJD97" s="255"/>
      <c r="UJE97" s="255"/>
      <c r="UJF97" s="255"/>
      <c r="UJG97" s="255"/>
      <c r="UJH97" s="255"/>
      <c r="UJI97" s="255"/>
      <c r="UJJ97" s="255"/>
      <c r="UJK97" s="255"/>
      <c r="UJL97" s="255"/>
      <c r="UJM97" s="255"/>
      <c r="UJN97" s="255"/>
      <c r="UJO97" s="255"/>
      <c r="UJP97" s="255"/>
      <c r="UJQ97" s="255"/>
      <c r="UJR97" s="255"/>
      <c r="UJS97" s="255"/>
      <c r="UJT97" s="255"/>
      <c r="UJU97" s="255"/>
      <c r="UJV97" s="255"/>
      <c r="UJW97" s="255"/>
      <c r="UJX97" s="255"/>
      <c r="UJY97" s="255"/>
      <c r="UJZ97" s="255"/>
      <c r="UKA97" s="255"/>
      <c r="UKB97" s="255"/>
      <c r="UKC97" s="255"/>
      <c r="UKD97" s="255"/>
      <c r="UKE97" s="255"/>
      <c r="UKF97" s="255"/>
      <c r="UKG97" s="255"/>
      <c r="UKH97" s="255"/>
      <c r="UKI97" s="255"/>
      <c r="UKJ97" s="255"/>
      <c r="UKK97" s="255"/>
      <c r="UKL97" s="255"/>
      <c r="UKM97" s="255"/>
      <c r="UKN97" s="255"/>
      <c r="UKO97" s="255"/>
      <c r="UKP97" s="255"/>
      <c r="UKQ97" s="255"/>
      <c r="UKR97" s="255"/>
      <c r="UKS97" s="255"/>
      <c r="UKT97" s="255"/>
      <c r="UKU97" s="255"/>
      <c r="UKV97" s="255"/>
      <c r="UKW97" s="255"/>
      <c r="UKX97" s="255"/>
      <c r="UKY97" s="255"/>
      <c r="UKZ97" s="255"/>
      <c r="ULA97" s="255"/>
      <c r="ULB97" s="255"/>
      <c r="ULC97" s="255"/>
      <c r="ULD97" s="255"/>
      <c r="ULE97" s="255"/>
      <c r="ULF97" s="255"/>
      <c r="ULG97" s="255"/>
      <c r="ULH97" s="255"/>
      <c r="ULI97" s="255"/>
      <c r="ULJ97" s="255"/>
      <c r="ULK97" s="255"/>
      <c r="ULL97" s="255"/>
      <c r="ULM97" s="255"/>
      <c r="ULN97" s="255"/>
      <c r="ULO97" s="255"/>
      <c r="ULP97" s="255"/>
      <c r="ULQ97" s="255"/>
      <c r="ULR97" s="255"/>
      <c r="ULS97" s="255"/>
      <c r="ULT97" s="255"/>
      <c r="ULU97" s="255"/>
      <c r="ULV97" s="255"/>
      <c r="ULW97" s="255"/>
      <c r="ULX97" s="255"/>
      <c r="ULY97" s="255"/>
      <c r="ULZ97" s="255"/>
      <c r="UMA97" s="255"/>
      <c r="UMB97" s="255"/>
      <c r="UMC97" s="255"/>
      <c r="UMD97" s="255"/>
      <c r="UME97" s="255"/>
      <c r="UMF97" s="255"/>
      <c r="UMG97" s="255"/>
      <c r="UMH97" s="255"/>
      <c r="UMI97" s="255"/>
      <c r="UMJ97" s="255"/>
      <c r="UMK97" s="255"/>
      <c r="UML97" s="255"/>
      <c r="UMM97" s="255"/>
      <c r="UMN97" s="255"/>
      <c r="UMO97" s="255"/>
      <c r="UMP97" s="255"/>
      <c r="UMQ97" s="255"/>
      <c r="UMR97" s="255"/>
      <c r="UMS97" s="255"/>
      <c r="UMT97" s="255"/>
      <c r="UMU97" s="255"/>
      <c r="UMV97" s="255"/>
      <c r="UMW97" s="255"/>
      <c r="UMX97" s="255"/>
      <c r="UMY97" s="255"/>
      <c r="UMZ97" s="255"/>
      <c r="UNA97" s="255"/>
      <c r="UNB97" s="255"/>
      <c r="UNC97" s="255"/>
      <c r="UND97" s="255"/>
      <c r="UNE97" s="255"/>
      <c r="UNF97" s="255"/>
      <c r="UNG97" s="255"/>
      <c r="UNH97" s="255"/>
      <c r="UNI97" s="255"/>
      <c r="UNJ97" s="255"/>
      <c r="UNK97" s="255"/>
      <c r="UNL97" s="255"/>
      <c r="UNM97" s="255"/>
      <c r="UNN97" s="255"/>
      <c r="UNO97" s="255"/>
      <c r="UNP97" s="255"/>
      <c r="UNQ97" s="255"/>
      <c r="UNR97" s="255"/>
      <c r="UNS97" s="255"/>
      <c r="UNT97" s="255"/>
      <c r="UNU97" s="255"/>
      <c r="UNV97" s="255"/>
      <c r="UNW97" s="255"/>
      <c r="UNX97" s="255"/>
      <c r="UNY97" s="255"/>
      <c r="UNZ97" s="255"/>
      <c r="UOA97" s="255"/>
      <c r="UOB97" s="255"/>
      <c r="UOC97" s="255"/>
      <c r="UOD97" s="255"/>
      <c r="UOE97" s="255"/>
      <c r="UOF97" s="255"/>
      <c r="UOG97" s="255"/>
      <c r="UOH97" s="255"/>
      <c r="UOI97" s="255"/>
      <c r="UOJ97" s="255"/>
      <c r="UOK97" s="255"/>
      <c r="UOL97" s="255"/>
      <c r="UOM97" s="255"/>
      <c r="UON97" s="255"/>
      <c r="UOO97" s="255"/>
      <c r="UOP97" s="255"/>
      <c r="UOQ97" s="255"/>
      <c r="UOR97" s="255"/>
      <c r="UOS97" s="255"/>
      <c r="UOT97" s="255"/>
      <c r="UOU97" s="255"/>
      <c r="UOV97" s="255"/>
      <c r="UOW97" s="255"/>
      <c r="UOX97" s="255"/>
      <c r="UOY97" s="255"/>
      <c r="UOZ97" s="255"/>
      <c r="UPA97" s="255"/>
      <c r="UPB97" s="255"/>
      <c r="UPC97" s="255"/>
      <c r="UPD97" s="255"/>
      <c r="UPE97" s="255"/>
      <c r="UPF97" s="255"/>
      <c r="UPG97" s="255"/>
      <c r="UPH97" s="255"/>
      <c r="UPI97" s="255"/>
      <c r="UPJ97" s="255"/>
      <c r="UPK97" s="255"/>
      <c r="UPL97" s="255"/>
      <c r="UPM97" s="255"/>
      <c r="UPN97" s="255"/>
      <c r="UPO97" s="255"/>
      <c r="UPP97" s="255"/>
      <c r="UPQ97" s="255"/>
      <c r="UPR97" s="255"/>
      <c r="UPS97" s="255"/>
      <c r="UPT97" s="255"/>
      <c r="UPU97" s="255"/>
      <c r="UPV97" s="255"/>
      <c r="UPW97" s="255"/>
      <c r="UPX97" s="255"/>
      <c r="UPY97" s="255"/>
      <c r="UPZ97" s="255"/>
      <c r="UQA97" s="255"/>
      <c r="UQB97" s="255"/>
      <c r="UQC97" s="255"/>
      <c r="UQD97" s="255"/>
      <c r="UQE97" s="255"/>
      <c r="UQF97" s="255"/>
      <c r="UQG97" s="255"/>
      <c r="UQH97" s="255"/>
      <c r="UQI97" s="255"/>
      <c r="UQJ97" s="255"/>
      <c r="UQK97" s="255"/>
      <c r="UQL97" s="255"/>
      <c r="UQM97" s="255"/>
      <c r="UQN97" s="255"/>
      <c r="UQO97" s="255"/>
      <c r="UQP97" s="255"/>
      <c r="UQQ97" s="255"/>
      <c r="UQR97" s="255"/>
      <c r="UQS97" s="255"/>
      <c r="UQT97" s="255"/>
      <c r="UQU97" s="255"/>
      <c r="UQV97" s="255"/>
      <c r="UQW97" s="255"/>
      <c r="UQX97" s="255"/>
      <c r="UQY97" s="255"/>
      <c r="UQZ97" s="255"/>
      <c r="URA97" s="255"/>
      <c r="URB97" s="255"/>
      <c r="URC97" s="255"/>
      <c r="URD97" s="255"/>
      <c r="URE97" s="255"/>
      <c r="URF97" s="255"/>
      <c r="URG97" s="255"/>
      <c r="URH97" s="255"/>
      <c r="URI97" s="255"/>
      <c r="URJ97" s="255"/>
      <c r="URK97" s="255"/>
      <c r="URL97" s="255"/>
      <c r="URM97" s="255"/>
      <c r="URN97" s="255"/>
      <c r="URO97" s="255"/>
      <c r="URP97" s="255"/>
      <c r="URQ97" s="255"/>
      <c r="URR97" s="255"/>
      <c r="URS97" s="255"/>
      <c r="URT97" s="255"/>
      <c r="URU97" s="255"/>
      <c r="URV97" s="255"/>
      <c r="URW97" s="255"/>
      <c r="URX97" s="255"/>
      <c r="URY97" s="255"/>
      <c r="URZ97" s="255"/>
      <c r="USA97" s="255"/>
      <c r="USB97" s="255"/>
      <c r="USC97" s="255"/>
      <c r="USD97" s="255"/>
      <c r="USE97" s="255"/>
      <c r="USF97" s="255"/>
      <c r="USG97" s="255"/>
      <c r="USH97" s="255"/>
      <c r="USI97" s="255"/>
      <c r="USJ97" s="255"/>
      <c r="USK97" s="255"/>
      <c r="USL97" s="255"/>
      <c r="USM97" s="255"/>
      <c r="USN97" s="255"/>
      <c r="USO97" s="255"/>
      <c r="USP97" s="255"/>
      <c r="USQ97" s="255"/>
      <c r="USR97" s="255"/>
      <c r="USS97" s="255"/>
      <c r="UST97" s="255"/>
      <c r="USU97" s="255"/>
      <c r="USV97" s="255"/>
      <c r="USW97" s="255"/>
      <c r="USX97" s="255"/>
      <c r="USY97" s="255"/>
      <c r="USZ97" s="255"/>
      <c r="UTA97" s="255"/>
      <c r="UTB97" s="255"/>
      <c r="UTC97" s="255"/>
      <c r="UTD97" s="255"/>
      <c r="UTE97" s="255"/>
      <c r="UTF97" s="255"/>
      <c r="UTG97" s="255"/>
      <c r="UTH97" s="255"/>
      <c r="UTI97" s="255"/>
      <c r="UTJ97" s="255"/>
      <c r="UTK97" s="255"/>
      <c r="UTL97" s="255"/>
      <c r="UTM97" s="255"/>
      <c r="UTN97" s="255"/>
      <c r="UTO97" s="255"/>
      <c r="UTP97" s="255"/>
      <c r="UTQ97" s="255"/>
      <c r="UTR97" s="255"/>
      <c r="UTS97" s="255"/>
      <c r="UTT97" s="255"/>
      <c r="UTU97" s="255"/>
      <c r="UTV97" s="255"/>
      <c r="UTW97" s="255"/>
      <c r="UTX97" s="255"/>
      <c r="UTY97" s="255"/>
      <c r="UTZ97" s="255"/>
      <c r="UUA97" s="255"/>
      <c r="UUB97" s="255"/>
      <c r="UUC97" s="255"/>
      <c r="UUD97" s="255"/>
      <c r="UUE97" s="255"/>
      <c r="UUF97" s="255"/>
      <c r="UUG97" s="255"/>
      <c r="UUH97" s="255"/>
      <c r="UUI97" s="255"/>
      <c r="UUJ97" s="255"/>
      <c r="UUK97" s="255"/>
      <c r="UUL97" s="255"/>
      <c r="UUM97" s="255"/>
      <c r="UUN97" s="255"/>
      <c r="UUO97" s="255"/>
      <c r="UUP97" s="255"/>
      <c r="UUQ97" s="255"/>
      <c r="UUR97" s="255"/>
      <c r="UUS97" s="255"/>
      <c r="UUT97" s="255"/>
      <c r="UUU97" s="255"/>
      <c r="UUV97" s="255"/>
      <c r="UUW97" s="255"/>
      <c r="UUX97" s="255"/>
      <c r="UUY97" s="255"/>
      <c r="UUZ97" s="255"/>
      <c r="UVA97" s="255"/>
      <c r="UVB97" s="255"/>
      <c r="UVC97" s="255"/>
      <c r="UVD97" s="255"/>
      <c r="UVE97" s="255"/>
      <c r="UVF97" s="255"/>
      <c r="UVG97" s="255"/>
      <c r="UVH97" s="255"/>
      <c r="UVI97" s="255"/>
      <c r="UVJ97" s="255"/>
      <c r="UVK97" s="255"/>
      <c r="UVL97" s="255"/>
      <c r="UVM97" s="255"/>
      <c r="UVN97" s="255"/>
      <c r="UVO97" s="255"/>
      <c r="UVP97" s="255"/>
      <c r="UVQ97" s="255"/>
      <c r="UVR97" s="255"/>
      <c r="UVS97" s="255"/>
      <c r="UVT97" s="255"/>
      <c r="UVU97" s="255"/>
      <c r="UVV97" s="255"/>
      <c r="UVW97" s="255"/>
      <c r="UVX97" s="255"/>
      <c r="UVY97" s="255"/>
      <c r="UVZ97" s="255"/>
      <c r="UWA97" s="255"/>
      <c r="UWB97" s="255"/>
      <c r="UWC97" s="255"/>
      <c r="UWD97" s="255"/>
      <c r="UWE97" s="255"/>
      <c r="UWF97" s="255"/>
      <c r="UWG97" s="255"/>
      <c r="UWH97" s="255"/>
      <c r="UWI97" s="255"/>
      <c r="UWJ97" s="255"/>
      <c r="UWK97" s="255"/>
      <c r="UWL97" s="255"/>
      <c r="UWM97" s="255"/>
      <c r="UWN97" s="255"/>
      <c r="UWO97" s="255"/>
      <c r="UWP97" s="255"/>
      <c r="UWQ97" s="255"/>
      <c r="UWR97" s="255"/>
      <c r="UWS97" s="255"/>
      <c r="UWT97" s="255"/>
      <c r="UWU97" s="255"/>
      <c r="UWV97" s="255"/>
      <c r="UWW97" s="255"/>
      <c r="UWX97" s="255"/>
      <c r="UWY97" s="255"/>
      <c r="UWZ97" s="255"/>
      <c r="UXA97" s="255"/>
      <c r="UXB97" s="255"/>
      <c r="UXC97" s="255"/>
      <c r="UXD97" s="255"/>
      <c r="UXE97" s="255"/>
      <c r="UXF97" s="255"/>
      <c r="UXG97" s="255"/>
      <c r="UXH97" s="255"/>
      <c r="UXI97" s="255"/>
      <c r="UXJ97" s="255"/>
      <c r="UXK97" s="255"/>
      <c r="UXL97" s="255"/>
      <c r="UXM97" s="255"/>
      <c r="UXN97" s="255"/>
      <c r="UXO97" s="255"/>
      <c r="UXP97" s="255"/>
      <c r="UXQ97" s="255"/>
      <c r="UXR97" s="255"/>
      <c r="UXS97" s="255"/>
      <c r="UXT97" s="255"/>
      <c r="UXU97" s="255"/>
      <c r="UXV97" s="255"/>
      <c r="UXW97" s="255"/>
      <c r="UXX97" s="255"/>
      <c r="UXY97" s="255"/>
      <c r="UXZ97" s="255"/>
      <c r="UYA97" s="255"/>
      <c r="UYB97" s="255"/>
      <c r="UYC97" s="255"/>
      <c r="UYD97" s="255"/>
      <c r="UYE97" s="255"/>
      <c r="UYF97" s="255"/>
      <c r="UYG97" s="255"/>
      <c r="UYH97" s="255"/>
      <c r="UYI97" s="255"/>
      <c r="UYJ97" s="255"/>
      <c r="UYK97" s="255"/>
      <c r="UYL97" s="255"/>
      <c r="UYM97" s="255"/>
      <c r="UYN97" s="255"/>
      <c r="UYO97" s="255"/>
      <c r="UYP97" s="255"/>
      <c r="UYQ97" s="255"/>
      <c r="UYR97" s="255"/>
      <c r="UYS97" s="255"/>
      <c r="UYT97" s="255"/>
      <c r="UYU97" s="255"/>
      <c r="UYV97" s="255"/>
      <c r="UYW97" s="255"/>
      <c r="UYX97" s="255"/>
      <c r="UYY97" s="255"/>
      <c r="UYZ97" s="255"/>
      <c r="UZA97" s="255"/>
      <c r="UZB97" s="255"/>
      <c r="UZC97" s="255"/>
      <c r="UZD97" s="255"/>
      <c r="UZE97" s="255"/>
      <c r="UZF97" s="255"/>
      <c r="UZG97" s="255"/>
      <c r="UZH97" s="255"/>
      <c r="UZI97" s="255"/>
      <c r="UZJ97" s="255"/>
      <c r="UZK97" s="255"/>
      <c r="UZL97" s="255"/>
      <c r="UZM97" s="255"/>
      <c r="UZN97" s="255"/>
      <c r="UZO97" s="255"/>
      <c r="UZP97" s="255"/>
      <c r="UZQ97" s="255"/>
      <c r="UZR97" s="255"/>
      <c r="UZS97" s="255"/>
      <c r="UZT97" s="255"/>
      <c r="UZU97" s="255"/>
      <c r="UZV97" s="255"/>
      <c r="UZW97" s="255"/>
      <c r="UZX97" s="255"/>
      <c r="UZY97" s="255"/>
      <c r="UZZ97" s="255"/>
      <c r="VAA97" s="255"/>
      <c r="VAB97" s="255"/>
      <c r="VAC97" s="255"/>
      <c r="VAD97" s="255"/>
      <c r="VAE97" s="255"/>
      <c r="VAF97" s="255"/>
      <c r="VAG97" s="255"/>
      <c r="VAH97" s="255"/>
      <c r="VAI97" s="255"/>
      <c r="VAJ97" s="255"/>
      <c r="VAK97" s="255"/>
      <c r="VAL97" s="255"/>
      <c r="VAM97" s="255"/>
      <c r="VAN97" s="255"/>
      <c r="VAO97" s="255"/>
      <c r="VAP97" s="255"/>
      <c r="VAQ97" s="255"/>
      <c r="VAR97" s="255"/>
      <c r="VAS97" s="255"/>
      <c r="VAT97" s="255"/>
      <c r="VAU97" s="255"/>
      <c r="VAV97" s="255"/>
      <c r="VAW97" s="255"/>
      <c r="VAX97" s="255"/>
      <c r="VAY97" s="255"/>
      <c r="VAZ97" s="255"/>
      <c r="VBA97" s="255"/>
      <c r="VBB97" s="255"/>
      <c r="VBC97" s="255"/>
      <c r="VBD97" s="255"/>
      <c r="VBE97" s="255"/>
      <c r="VBF97" s="255"/>
      <c r="VBG97" s="255"/>
      <c r="VBH97" s="255"/>
      <c r="VBI97" s="255"/>
      <c r="VBJ97" s="255"/>
      <c r="VBK97" s="255"/>
      <c r="VBL97" s="255"/>
      <c r="VBM97" s="255"/>
      <c r="VBN97" s="255"/>
      <c r="VBO97" s="255"/>
      <c r="VBP97" s="255"/>
      <c r="VBQ97" s="255"/>
      <c r="VBR97" s="255"/>
      <c r="VBS97" s="255"/>
      <c r="VBT97" s="255"/>
      <c r="VBU97" s="255"/>
      <c r="VBV97" s="255"/>
      <c r="VBW97" s="255"/>
      <c r="VBX97" s="255"/>
      <c r="VBY97" s="255"/>
      <c r="VBZ97" s="255"/>
      <c r="VCA97" s="255"/>
      <c r="VCB97" s="255"/>
      <c r="VCC97" s="255"/>
      <c r="VCD97" s="255"/>
      <c r="VCE97" s="255"/>
      <c r="VCF97" s="255"/>
      <c r="VCG97" s="255"/>
      <c r="VCH97" s="255"/>
      <c r="VCI97" s="255"/>
      <c r="VCJ97" s="255"/>
      <c r="VCK97" s="255"/>
      <c r="VCL97" s="255"/>
      <c r="VCM97" s="255"/>
      <c r="VCN97" s="255"/>
      <c r="VCO97" s="255"/>
      <c r="VCP97" s="255"/>
      <c r="VCQ97" s="255"/>
      <c r="VCR97" s="255"/>
      <c r="VCS97" s="255"/>
      <c r="VCT97" s="255"/>
      <c r="VCU97" s="255"/>
      <c r="VCV97" s="255"/>
      <c r="VCW97" s="255"/>
      <c r="VCX97" s="255"/>
      <c r="VCY97" s="255"/>
      <c r="VCZ97" s="255"/>
      <c r="VDA97" s="255"/>
      <c r="VDB97" s="255"/>
      <c r="VDC97" s="255"/>
      <c r="VDD97" s="255"/>
      <c r="VDE97" s="255"/>
      <c r="VDF97" s="255"/>
      <c r="VDG97" s="255"/>
      <c r="VDH97" s="255"/>
      <c r="VDI97" s="255"/>
      <c r="VDJ97" s="255"/>
      <c r="VDK97" s="255"/>
      <c r="VDL97" s="255"/>
      <c r="VDM97" s="255"/>
      <c r="VDN97" s="255"/>
      <c r="VDO97" s="255"/>
      <c r="VDP97" s="255"/>
      <c r="VDQ97" s="255"/>
      <c r="VDR97" s="255"/>
      <c r="VDS97" s="255"/>
      <c r="VDT97" s="255"/>
      <c r="VDU97" s="255"/>
      <c r="VDV97" s="255"/>
      <c r="VDW97" s="255"/>
      <c r="VDX97" s="255"/>
      <c r="VDY97" s="255"/>
      <c r="VDZ97" s="255"/>
      <c r="VEA97" s="255"/>
      <c r="VEB97" s="255"/>
      <c r="VEC97" s="255"/>
      <c r="VED97" s="255"/>
      <c r="VEE97" s="255"/>
      <c r="VEF97" s="255"/>
      <c r="VEG97" s="255"/>
      <c r="VEH97" s="255"/>
      <c r="VEI97" s="255"/>
      <c r="VEJ97" s="255"/>
      <c r="VEK97" s="255"/>
      <c r="VEL97" s="255"/>
      <c r="VEM97" s="255"/>
      <c r="VEN97" s="255"/>
      <c r="VEO97" s="255"/>
      <c r="VEP97" s="255"/>
      <c r="VEQ97" s="255"/>
      <c r="VER97" s="255"/>
      <c r="VES97" s="255"/>
      <c r="VET97" s="255"/>
      <c r="VEU97" s="255"/>
      <c r="VEV97" s="255"/>
      <c r="VEW97" s="255"/>
      <c r="VEX97" s="255"/>
      <c r="VEY97" s="255"/>
      <c r="VEZ97" s="255"/>
      <c r="VFA97" s="255"/>
      <c r="VFB97" s="255"/>
      <c r="VFC97" s="255"/>
      <c r="VFD97" s="255"/>
      <c r="VFE97" s="255"/>
      <c r="VFF97" s="255"/>
      <c r="VFG97" s="255"/>
      <c r="VFH97" s="255"/>
      <c r="VFI97" s="255"/>
      <c r="VFJ97" s="255"/>
      <c r="VFK97" s="255"/>
      <c r="VFL97" s="255"/>
      <c r="VFM97" s="255"/>
      <c r="VFN97" s="255"/>
      <c r="VFO97" s="255"/>
      <c r="VFP97" s="255"/>
      <c r="VFQ97" s="255"/>
      <c r="VFR97" s="255"/>
      <c r="VFS97" s="255"/>
      <c r="VFT97" s="255"/>
      <c r="VFU97" s="255"/>
      <c r="VFV97" s="255"/>
      <c r="VFW97" s="255"/>
      <c r="VFX97" s="255"/>
      <c r="VFY97" s="255"/>
      <c r="VFZ97" s="255"/>
      <c r="VGA97" s="255"/>
      <c r="VGB97" s="255"/>
      <c r="VGC97" s="255"/>
      <c r="VGD97" s="255"/>
      <c r="VGE97" s="255"/>
      <c r="VGF97" s="255"/>
      <c r="VGG97" s="255"/>
      <c r="VGH97" s="255"/>
      <c r="VGI97" s="255"/>
      <c r="VGJ97" s="255"/>
      <c r="VGK97" s="255"/>
      <c r="VGL97" s="255"/>
      <c r="VGM97" s="255"/>
      <c r="VGN97" s="255"/>
      <c r="VGO97" s="255"/>
      <c r="VGP97" s="255"/>
      <c r="VGQ97" s="255"/>
      <c r="VGR97" s="255"/>
      <c r="VGS97" s="255"/>
      <c r="VGT97" s="255"/>
      <c r="VGU97" s="255"/>
      <c r="VGV97" s="255"/>
      <c r="VGW97" s="255"/>
      <c r="VGX97" s="255"/>
      <c r="VGY97" s="255"/>
      <c r="VGZ97" s="255"/>
      <c r="VHA97" s="255"/>
      <c r="VHB97" s="255"/>
      <c r="VHC97" s="255"/>
      <c r="VHD97" s="255"/>
      <c r="VHE97" s="255"/>
      <c r="VHF97" s="255"/>
      <c r="VHG97" s="255"/>
      <c r="VHH97" s="255"/>
      <c r="VHI97" s="255"/>
      <c r="VHJ97" s="255"/>
      <c r="VHK97" s="255"/>
      <c r="VHL97" s="255"/>
      <c r="VHM97" s="255"/>
      <c r="VHN97" s="255"/>
      <c r="VHO97" s="255"/>
      <c r="VHP97" s="255"/>
      <c r="VHQ97" s="255"/>
      <c r="VHR97" s="255"/>
      <c r="VHS97" s="255"/>
      <c r="VHT97" s="255"/>
      <c r="VHU97" s="255"/>
      <c r="VHV97" s="255"/>
      <c r="VHW97" s="255"/>
      <c r="VHX97" s="255"/>
      <c r="VHY97" s="255"/>
      <c r="VHZ97" s="255"/>
      <c r="VIA97" s="255"/>
      <c r="VIB97" s="255"/>
      <c r="VIC97" s="255"/>
      <c r="VID97" s="255"/>
      <c r="VIE97" s="255"/>
      <c r="VIF97" s="255"/>
      <c r="VIG97" s="255"/>
      <c r="VIH97" s="255"/>
      <c r="VII97" s="255"/>
      <c r="VIJ97" s="255"/>
      <c r="VIK97" s="255"/>
      <c r="VIL97" s="255"/>
      <c r="VIM97" s="255"/>
      <c r="VIN97" s="255"/>
      <c r="VIO97" s="255"/>
      <c r="VIP97" s="255"/>
      <c r="VIQ97" s="255"/>
      <c r="VIR97" s="255"/>
      <c r="VIS97" s="255"/>
      <c r="VIT97" s="255"/>
      <c r="VIU97" s="255"/>
      <c r="VIV97" s="255"/>
      <c r="VIW97" s="255"/>
      <c r="VIX97" s="255"/>
      <c r="VIY97" s="255"/>
      <c r="VIZ97" s="255"/>
      <c r="VJA97" s="255"/>
      <c r="VJB97" s="255"/>
      <c r="VJC97" s="255"/>
      <c r="VJD97" s="255"/>
      <c r="VJE97" s="255"/>
      <c r="VJF97" s="255"/>
      <c r="VJG97" s="255"/>
      <c r="VJH97" s="255"/>
      <c r="VJI97" s="255"/>
      <c r="VJJ97" s="255"/>
      <c r="VJK97" s="255"/>
      <c r="VJL97" s="255"/>
      <c r="VJM97" s="255"/>
      <c r="VJN97" s="255"/>
      <c r="VJO97" s="255"/>
      <c r="VJP97" s="255"/>
      <c r="VJQ97" s="255"/>
      <c r="VJR97" s="255"/>
      <c r="VJS97" s="255"/>
      <c r="VJT97" s="255"/>
      <c r="VJU97" s="255"/>
      <c r="VJV97" s="255"/>
      <c r="VJW97" s="255"/>
      <c r="VJX97" s="255"/>
      <c r="VJY97" s="255"/>
      <c r="VJZ97" s="255"/>
      <c r="VKA97" s="255"/>
      <c r="VKB97" s="255"/>
      <c r="VKC97" s="255"/>
      <c r="VKD97" s="255"/>
      <c r="VKE97" s="255"/>
      <c r="VKF97" s="255"/>
      <c r="VKG97" s="255"/>
      <c r="VKH97" s="255"/>
      <c r="VKI97" s="255"/>
      <c r="VKJ97" s="255"/>
      <c r="VKK97" s="255"/>
      <c r="VKL97" s="255"/>
      <c r="VKM97" s="255"/>
      <c r="VKN97" s="255"/>
      <c r="VKO97" s="255"/>
      <c r="VKP97" s="255"/>
      <c r="VKQ97" s="255"/>
      <c r="VKR97" s="255"/>
      <c r="VKS97" s="255"/>
      <c r="VKT97" s="255"/>
      <c r="VKU97" s="255"/>
      <c r="VKV97" s="255"/>
      <c r="VKW97" s="255"/>
      <c r="VKX97" s="255"/>
      <c r="VKY97" s="255"/>
      <c r="VKZ97" s="255"/>
      <c r="VLA97" s="255"/>
      <c r="VLB97" s="255"/>
      <c r="VLC97" s="255"/>
      <c r="VLD97" s="255"/>
      <c r="VLE97" s="255"/>
      <c r="VLF97" s="255"/>
      <c r="VLG97" s="255"/>
      <c r="VLH97" s="255"/>
      <c r="VLI97" s="255"/>
      <c r="VLJ97" s="255"/>
      <c r="VLK97" s="255"/>
      <c r="VLL97" s="255"/>
      <c r="VLM97" s="255"/>
      <c r="VLN97" s="255"/>
      <c r="VLO97" s="255"/>
      <c r="VLP97" s="255"/>
      <c r="VLQ97" s="255"/>
      <c r="VLR97" s="255"/>
      <c r="VLS97" s="255"/>
      <c r="VLT97" s="255"/>
      <c r="VLU97" s="255"/>
      <c r="VLV97" s="255"/>
      <c r="VLW97" s="255"/>
      <c r="VLX97" s="255"/>
      <c r="VLY97" s="255"/>
      <c r="VLZ97" s="255"/>
      <c r="VMA97" s="255"/>
      <c r="VMB97" s="255"/>
      <c r="VMC97" s="255"/>
      <c r="VMD97" s="255"/>
      <c r="VME97" s="255"/>
      <c r="VMF97" s="255"/>
      <c r="VMG97" s="255"/>
      <c r="VMH97" s="255"/>
      <c r="VMI97" s="255"/>
      <c r="VMJ97" s="255"/>
      <c r="VMK97" s="255"/>
      <c r="VML97" s="255"/>
      <c r="VMM97" s="255"/>
      <c r="VMN97" s="255"/>
      <c r="VMO97" s="255"/>
      <c r="VMP97" s="255"/>
      <c r="VMQ97" s="255"/>
      <c r="VMR97" s="255"/>
      <c r="VMS97" s="255"/>
      <c r="VMT97" s="255"/>
      <c r="VMU97" s="255"/>
      <c r="VMV97" s="255"/>
      <c r="VMW97" s="255"/>
      <c r="VMX97" s="255"/>
      <c r="VMY97" s="255"/>
      <c r="VMZ97" s="255"/>
      <c r="VNA97" s="255"/>
      <c r="VNB97" s="255"/>
      <c r="VNC97" s="255"/>
      <c r="VND97" s="255"/>
      <c r="VNE97" s="255"/>
      <c r="VNF97" s="255"/>
      <c r="VNG97" s="255"/>
      <c r="VNH97" s="255"/>
      <c r="VNI97" s="255"/>
      <c r="VNJ97" s="255"/>
      <c r="VNK97" s="255"/>
      <c r="VNL97" s="255"/>
      <c r="VNM97" s="255"/>
      <c r="VNN97" s="255"/>
      <c r="VNO97" s="255"/>
      <c r="VNP97" s="255"/>
      <c r="VNQ97" s="255"/>
      <c r="VNR97" s="255"/>
      <c r="VNS97" s="255"/>
      <c r="VNT97" s="255"/>
      <c r="VNU97" s="255"/>
      <c r="VNV97" s="255"/>
      <c r="VNW97" s="255"/>
      <c r="VNX97" s="255"/>
      <c r="VNY97" s="255"/>
      <c r="VNZ97" s="255"/>
      <c r="VOA97" s="255"/>
      <c r="VOB97" s="255"/>
      <c r="VOC97" s="255"/>
      <c r="VOD97" s="255"/>
      <c r="VOE97" s="255"/>
      <c r="VOF97" s="255"/>
      <c r="VOG97" s="255"/>
      <c r="VOH97" s="255"/>
      <c r="VOI97" s="255"/>
      <c r="VOJ97" s="255"/>
      <c r="VOK97" s="255"/>
      <c r="VOL97" s="255"/>
      <c r="VOM97" s="255"/>
      <c r="VON97" s="255"/>
      <c r="VOO97" s="255"/>
      <c r="VOP97" s="255"/>
      <c r="VOQ97" s="255"/>
      <c r="VOR97" s="255"/>
      <c r="VOS97" s="255"/>
      <c r="VOT97" s="255"/>
      <c r="VOU97" s="255"/>
      <c r="VOV97" s="255"/>
      <c r="VOW97" s="255"/>
      <c r="VOX97" s="255"/>
      <c r="VOY97" s="255"/>
      <c r="VOZ97" s="255"/>
      <c r="VPA97" s="255"/>
      <c r="VPB97" s="255"/>
      <c r="VPC97" s="255"/>
      <c r="VPD97" s="255"/>
      <c r="VPE97" s="255"/>
      <c r="VPF97" s="255"/>
      <c r="VPG97" s="255"/>
      <c r="VPH97" s="255"/>
      <c r="VPI97" s="255"/>
      <c r="VPJ97" s="255"/>
      <c r="VPK97" s="255"/>
      <c r="VPL97" s="255"/>
      <c r="VPM97" s="255"/>
      <c r="VPN97" s="255"/>
      <c r="VPO97" s="255"/>
      <c r="VPP97" s="255"/>
      <c r="VPQ97" s="255"/>
      <c r="VPR97" s="255"/>
      <c r="VPS97" s="255"/>
      <c r="VPT97" s="255"/>
      <c r="VPU97" s="255"/>
      <c r="VPV97" s="255"/>
      <c r="VPW97" s="255"/>
      <c r="VPX97" s="255"/>
      <c r="VPY97" s="255"/>
      <c r="VPZ97" s="255"/>
      <c r="VQA97" s="255"/>
      <c r="VQB97" s="255"/>
      <c r="VQC97" s="255"/>
      <c r="VQD97" s="255"/>
      <c r="VQE97" s="255"/>
      <c r="VQF97" s="255"/>
      <c r="VQG97" s="255"/>
      <c r="VQH97" s="255"/>
      <c r="VQI97" s="255"/>
      <c r="VQJ97" s="255"/>
      <c r="VQK97" s="255"/>
      <c r="VQL97" s="255"/>
      <c r="VQM97" s="255"/>
      <c r="VQN97" s="255"/>
      <c r="VQO97" s="255"/>
      <c r="VQP97" s="255"/>
      <c r="VQQ97" s="255"/>
      <c r="VQR97" s="255"/>
      <c r="VQS97" s="255"/>
      <c r="VQT97" s="255"/>
      <c r="VQU97" s="255"/>
      <c r="VQV97" s="255"/>
      <c r="VQW97" s="255"/>
      <c r="VQX97" s="255"/>
      <c r="VQY97" s="255"/>
      <c r="VQZ97" s="255"/>
      <c r="VRA97" s="255"/>
      <c r="VRB97" s="255"/>
      <c r="VRC97" s="255"/>
      <c r="VRD97" s="255"/>
      <c r="VRE97" s="255"/>
      <c r="VRF97" s="255"/>
      <c r="VRG97" s="255"/>
      <c r="VRH97" s="255"/>
      <c r="VRI97" s="255"/>
      <c r="VRJ97" s="255"/>
      <c r="VRK97" s="255"/>
      <c r="VRL97" s="255"/>
      <c r="VRM97" s="255"/>
      <c r="VRN97" s="255"/>
      <c r="VRO97" s="255"/>
      <c r="VRP97" s="255"/>
      <c r="VRQ97" s="255"/>
      <c r="VRR97" s="255"/>
      <c r="VRS97" s="255"/>
      <c r="VRT97" s="255"/>
      <c r="VRU97" s="255"/>
      <c r="VRV97" s="255"/>
      <c r="VRW97" s="255"/>
      <c r="VRX97" s="255"/>
      <c r="VRY97" s="255"/>
      <c r="VRZ97" s="255"/>
      <c r="VSA97" s="255"/>
      <c r="VSB97" s="255"/>
      <c r="VSC97" s="255"/>
      <c r="VSD97" s="255"/>
      <c r="VSE97" s="255"/>
      <c r="VSF97" s="255"/>
      <c r="VSG97" s="255"/>
      <c r="VSH97" s="255"/>
      <c r="VSI97" s="255"/>
      <c r="VSJ97" s="255"/>
      <c r="VSK97" s="255"/>
      <c r="VSL97" s="255"/>
      <c r="VSM97" s="255"/>
      <c r="VSN97" s="255"/>
      <c r="VSO97" s="255"/>
      <c r="VSP97" s="255"/>
      <c r="VSQ97" s="255"/>
      <c r="VSR97" s="255"/>
      <c r="VSS97" s="255"/>
      <c r="VST97" s="255"/>
      <c r="VSU97" s="255"/>
      <c r="VSV97" s="255"/>
      <c r="VSW97" s="255"/>
      <c r="VSX97" s="255"/>
      <c r="VSY97" s="255"/>
      <c r="VSZ97" s="255"/>
      <c r="VTA97" s="255"/>
      <c r="VTB97" s="255"/>
      <c r="VTC97" s="255"/>
      <c r="VTD97" s="255"/>
      <c r="VTE97" s="255"/>
      <c r="VTF97" s="255"/>
      <c r="VTG97" s="255"/>
      <c r="VTH97" s="255"/>
      <c r="VTI97" s="255"/>
      <c r="VTJ97" s="255"/>
      <c r="VTK97" s="255"/>
      <c r="VTL97" s="255"/>
      <c r="VTM97" s="255"/>
      <c r="VTN97" s="255"/>
      <c r="VTO97" s="255"/>
      <c r="VTP97" s="255"/>
      <c r="VTQ97" s="255"/>
      <c r="VTR97" s="255"/>
      <c r="VTS97" s="255"/>
      <c r="VTT97" s="255"/>
      <c r="VTU97" s="255"/>
      <c r="VTV97" s="255"/>
      <c r="VTW97" s="255"/>
      <c r="VTX97" s="255"/>
      <c r="VTY97" s="255"/>
      <c r="VTZ97" s="255"/>
      <c r="VUA97" s="255"/>
      <c r="VUB97" s="255"/>
      <c r="VUC97" s="255"/>
      <c r="VUD97" s="255"/>
      <c r="VUE97" s="255"/>
      <c r="VUF97" s="255"/>
      <c r="VUG97" s="255"/>
      <c r="VUH97" s="255"/>
      <c r="VUI97" s="255"/>
      <c r="VUJ97" s="255"/>
      <c r="VUK97" s="255"/>
      <c r="VUL97" s="255"/>
      <c r="VUM97" s="255"/>
      <c r="VUN97" s="255"/>
      <c r="VUO97" s="255"/>
      <c r="VUP97" s="255"/>
      <c r="VUQ97" s="255"/>
      <c r="VUR97" s="255"/>
      <c r="VUS97" s="255"/>
      <c r="VUT97" s="255"/>
      <c r="VUU97" s="255"/>
      <c r="VUV97" s="255"/>
      <c r="VUW97" s="255"/>
      <c r="VUX97" s="255"/>
      <c r="VUY97" s="255"/>
      <c r="VUZ97" s="255"/>
      <c r="VVA97" s="255"/>
      <c r="VVB97" s="255"/>
      <c r="VVC97" s="255"/>
      <c r="VVD97" s="255"/>
      <c r="VVE97" s="255"/>
      <c r="VVF97" s="255"/>
      <c r="VVG97" s="255"/>
      <c r="VVH97" s="255"/>
      <c r="VVI97" s="255"/>
      <c r="VVJ97" s="255"/>
      <c r="VVK97" s="255"/>
      <c r="VVL97" s="255"/>
      <c r="VVM97" s="255"/>
      <c r="VVN97" s="255"/>
      <c r="VVO97" s="255"/>
      <c r="VVP97" s="255"/>
      <c r="VVQ97" s="255"/>
      <c r="VVR97" s="255"/>
      <c r="VVS97" s="255"/>
      <c r="VVT97" s="255"/>
      <c r="VVU97" s="255"/>
      <c r="VVV97" s="255"/>
      <c r="VVW97" s="255"/>
      <c r="VVX97" s="255"/>
      <c r="VVY97" s="255"/>
      <c r="VVZ97" s="255"/>
      <c r="VWA97" s="255"/>
      <c r="VWB97" s="255"/>
      <c r="VWC97" s="255"/>
      <c r="VWD97" s="255"/>
      <c r="VWE97" s="255"/>
      <c r="VWF97" s="255"/>
      <c r="VWG97" s="255"/>
      <c r="VWH97" s="255"/>
      <c r="VWI97" s="255"/>
      <c r="VWJ97" s="255"/>
      <c r="VWK97" s="255"/>
      <c r="VWL97" s="255"/>
      <c r="VWM97" s="255"/>
      <c r="VWN97" s="255"/>
      <c r="VWO97" s="255"/>
      <c r="VWP97" s="255"/>
      <c r="VWQ97" s="255"/>
      <c r="VWR97" s="255"/>
      <c r="VWS97" s="255"/>
      <c r="VWT97" s="255"/>
      <c r="VWU97" s="255"/>
      <c r="VWV97" s="255"/>
      <c r="VWW97" s="255"/>
      <c r="VWX97" s="255"/>
      <c r="VWY97" s="255"/>
      <c r="VWZ97" s="255"/>
      <c r="VXA97" s="255"/>
      <c r="VXB97" s="255"/>
      <c r="VXC97" s="255"/>
      <c r="VXD97" s="255"/>
      <c r="VXE97" s="255"/>
      <c r="VXF97" s="255"/>
      <c r="VXG97" s="255"/>
      <c r="VXH97" s="255"/>
      <c r="VXI97" s="255"/>
      <c r="VXJ97" s="255"/>
      <c r="VXK97" s="255"/>
      <c r="VXL97" s="255"/>
      <c r="VXM97" s="255"/>
      <c r="VXN97" s="255"/>
      <c r="VXO97" s="255"/>
      <c r="VXP97" s="255"/>
      <c r="VXQ97" s="255"/>
      <c r="VXR97" s="255"/>
      <c r="VXS97" s="255"/>
      <c r="VXT97" s="255"/>
      <c r="VXU97" s="255"/>
      <c r="VXV97" s="255"/>
      <c r="VXW97" s="255"/>
      <c r="VXX97" s="255"/>
      <c r="VXY97" s="255"/>
      <c r="VXZ97" s="255"/>
      <c r="VYA97" s="255"/>
      <c r="VYB97" s="255"/>
      <c r="VYC97" s="255"/>
      <c r="VYD97" s="255"/>
      <c r="VYE97" s="255"/>
      <c r="VYF97" s="255"/>
      <c r="VYG97" s="255"/>
      <c r="VYH97" s="255"/>
      <c r="VYI97" s="255"/>
      <c r="VYJ97" s="255"/>
      <c r="VYK97" s="255"/>
      <c r="VYL97" s="255"/>
      <c r="VYM97" s="255"/>
      <c r="VYN97" s="255"/>
      <c r="VYO97" s="255"/>
      <c r="VYP97" s="255"/>
      <c r="VYQ97" s="255"/>
      <c r="VYR97" s="255"/>
      <c r="VYS97" s="255"/>
      <c r="VYT97" s="255"/>
      <c r="VYU97" s="255"/>
      <c r="VYV97" s="255"/>
      <c r="VYW97" s="255"/>
      <c r="VYX97" s="255"/>
      <c r="VYY97" s="255"/>
      <c r="VYZ97" s="255"/>
      <c r="VZA97" s="255"/>
      <c r="VZB97" s="255"/>
      <c r="VZC97" s="255"/>
      <c r="VZD97" s="255"/>
      <c r="VZE97" s="255"/>
      <c r="VZF97" s="255"/>
      <c r="VZG97" s="255"/>
      <c r="VZH97" s="255"/>
      <c r="VZI97" s="255"/>
      <c r="VZJ97" s="255"/>
      <c r="VZK97" s="255"/>
      <c r="VZL97" s="255"/>
      <c r="VZM97" s="255"/>
      <c r="VZN97" s="255"/>
      <c r="VZO97" s="255"/>
      <c r="VZP97" s="255"/>
      <c r="VZQ97" s="255"/>
      <c r="VZR97" s="255"/>
      <c r="VZS97" s="255"/>
      <c r="VZT97" s="255"/>
      <c r="VZU97" s="255"/>
      <c r="VZV97" s="255"/>
      <c r="VZW97" s="255"/>
      <c r="VZX97" s="255"/>
      <c r="VZY97" s="255"/>
      <c r="VZZ97" s="255"/>
      <c r="WAA97" s="255"/>
      <c r="WAB97" s="255"/>
      <c r="WAC97" s="255"/>
      <c r="WAD97" s="255"/>
      <c r="WAE97" s="255"/>
      <c r="WAF97" s="255"/>
      <c r="WAG97" s="255"/>
      <c r="WAH97" s="255"/>
      <c r="WAI97" s="255"/>
      <c r="WAJ97" s="255"/>
      <c r="WAK97" s="255"/>
      <c r="WAL97" s="255"/>
      <c r="WAM97" s="255"/>
      <c r="WAN97" s="255"/>
      <c r="WAO97" s="255"/>
      <c r="WAP97" s="255"/>
      <c r="WAQ97" s="255"/>
      <c r="WAR97" s="255"/>
      <c r="WAS97" s="255"/>
      <c r="WAT97" s="255"/>
      <c r="WAU97" s="255"/>
      <c r="WAV97" s="255"/>
      <c r="WAW97" s="255"/>
      <c r="WAX97" s="255"/>
      <c r="WAY97" s="255"/>
      <c r="WAZ97" s="255"/>
      <c r="WBA97" s="255"/>
      <c r="WBB97" s="255"/>
      <c r="WBC97" s="255"/>
      <c r="WBD97" s="255"/>
      <c r="WBE97" s="255"/>
      <c r="WBF97" s="255"/>
      <c r="WBG97" s="255"/>
      <c r="WBH97" s="255"/>
      <c r="WBI97" s="255"/>
      <c r="WBJ97" s="255"/>
      <c r="WBK97" s="255"/>
      <c r="WBL97" s="255"/>
      <c r="WBM97" s="255"/>
      <c r="WBN97" s="255"/>
      <c r="WBO97" s="255"/>
      <c r="WBP97" s="255"/>
      <c r="WBQ97" s="255"/>
      <c r="WBR97" s="255"/>
      <c r="WBS97" s="255"/>
      <c r="WBT97" s="255"/>
      <c r="WBU97" s="255"/>
      <c r="WBV97" s="255"/>
      <c r="WBW97" s="255"/>
      <c r="WBX97" s="255"/>
      <c r="WBY97" s="255"/>
      <c r="WBZ97" s="255"/>
      <c r="WCA97" s="255"/>
      <c r="WCB97" s="255"/>
      <c r="WCC97" s="255"/>
      <c r="WCD97" s="255"/>
      <c r="WCE97" s="255"/>
      <c r="WCF97" s="255"/>
      <c r="WCG97" s="255"/>
      <c r="WCH97" s="255"/>
      <c r="WCI97" s="255"/>
      <c r="WCJ97" s="255"/>
      <c r="WCK97" s="255"/>
      <c r="WCL97" s="255"/>
      <c r="WCM97" s="255"/>
      <c r="WCN97" s="255"/>
      <c r="WCO97" s="255"/>
      <c r="WCP97" s="255"/>
      <c r="WCQ97" s="255"/>
      <c r="WCR97" s="255"/>
      <c r="WCS97" s="255"/>
      <c r="WCT97" s="255"/>
      <c r="WCU97" s="255"/>
      <c r="WCV97" s="255"/>
      <c r="WCW97" s="255"/>
      <c r="WCX97" s="255"/>
      <c r="WCY97" s="255"/>
      <c r="WCZ97" s="255"/>
      <c r="WDA97" s="255"/>
      <c r="WDB97" s="255"/>
      <c r="WDC97" s="255"/>
      <c r="WDD97" s="255"/>
      <c r="WDE97" s="255"/>
      <c r="WDF97" s="255"/>
      <c r="WDG97" s="255"/>
      <c r="WDH97" s="255"/>
      <c r="WDI97" s="255"/>
      <c r="WDJ97" s="255"/>
      <c r="WDK97" s="255"/>
      <c r="WDL97" s="255"/>
      <c r="WDM97" s="255"/>
      <c r="WDN97" s="255"/>
      <c r="WDO97" s="255"/>
      <c r="WDP97" s="255"/>
      <c r="WDQ97" s="255"/>
      <c r="WDR97" s="255"/>
      <c r="WDS97" s="255"/>
      <c r="WDT97" s="255"/>
      <c r="WDU97" s="255"/>
      <c r="WDV97" s="255"/>
      <c r="WDW97" s="255"/>
      <c r="WDX97" s="255"/>
      <c r="WDY97" s="255"/>
      <c r="WDZ97" s="255"/>
      <c r="WEA97" s="255"/>
      <c r="WEB97" s="255"/>
      <c r="WEC97" s="255"/>
      <c r="WED97" s="255"/>
      <c r="WEE97" s="255"/>
      <c r="WEF97" s="255"/>
      <c r="WEG97" s="255"/>
      <c r="WEH97" s="255"/>
      <c r="WEI97" s="255"/>
      <c r="WEJ97" s="255"/>
      <c r="WEK97" s="255"/>
      <c r="WEL97" s="255"/>
      <c r="WEM97" s="255"/>
      <c r="WEN97" s="255"/>
      <c r="WEO97" s="255"/>
      <c r="WEP97" s="255"/>
      <c r="WEQ97" s="255"/>
      <c r="WER97" s="255"/>
      <c r="WES97" s="255"/>
      <c r="WET97" s="255"/>
      <c r="WEU97" s="255"/>
      <c r="WEV97" s="255"/>
      <c r="WEW97" s="255"/>
      <c r="WEX97" s="255"/>
      <c r="WEY97" s="255"/>
      <c r="WEZ97" s="255"/>
      <c r="WFA97" s="255"/>
      <c r="WFB97" s="255"/>
      <c r="WFC97" s="255"/>
      <c r="WFD97" s="255"/>
      <c r="WFE97" s="255"/>
      <c r="WFF97" s="255"/>
      <c r="WFG97" s="255"/>
      <c r="WFH97" s="255"/>
      <c r="WFI97" s="255"/>
      <c r="WFJ97" s="255"/>
      <c r="WFK97" s="255"/>
      <c r="WFL97" s="255"/>
      <c r="WFM97" s="255"/>
      <c r="WFN97" s="255"/>
      <c r="WFO97" s="255"/>
      <c r="WFP97" s="255"/>
      <c r="WFQ97" s="255"/>
      <c r="WFR97" s="255"/>
      <c r="WFS97" s="255"/>
      <c r="WFT97" s="255"/>
      <c r="WFU97" s="255"/>
      <c r="WFV97" s="255"/>
      <c r="WFW97" s="255"/>
      <c r="WFX97" s="255"/>
      <c r="WFY97" s="255"/>
      <c r="WFZ97" s="255"/>
      <c r="WGA97" s="255"/>
      <c r="WGB97" s="255"/>
      <c r="WGC97" s="255"/>
      <c r="WGD97" s="255"/>
      <c r="WGE97" s="255"/>
      <c r="WGF97" s="255"/>
      <c r="WGG97" s="255"/>
      <c r="WGH97" s="255"/>
      <c r="WGI97" s="255"/>
      <c r="WGJ97" s="255"/>
      <c r="WGK97" s="255"/>
      <c r="WGL97" s="255"/>
      <c r="WGM97" s="255"/>
      <c r="WGN97" s="255"/>
      <c r="WGO97" s="255"/>
      <c r="WGP97" s="255"/>
      <c r="WGQ97" s="255"/>
      <c r="WGR97" s="255"/>
      <c r="WGS97" s="255"/>
      <c r="WGT97" s="255"/>
      <c r="WGU97" s="255"/>
      <c r="WGV97" s="255"/>
      <c r="WGW97" s="255"/>
      <c r="WGX97" s="255"/>
      <c r="WGY97" s="255"/>
      <c r="WGZ97" s="255"/>
      <c r="WHA97" s="255"/>
      <c r="WHB97" s="255"/>
      <c r="WHC97" s="255"/>
      <c r="WHD97" s="255"/>
      <c r="WHE97" s="255"/>
      <c r="WHF97" s="255"/>
      <c r="WHG97" s="255"/>
      <c r="WHH97" s="255"/>
      <c r="WHI97" s="255"/>
      <c r="WHJ97" s="255"/>
      <c r="WHK97" s="255"/>
      <c r="WHL97" s="255"/>
      <c r="WHM97" s="255"/>
      <c r="WHN97" s="255"/>
      <c r="WHO97" s="255"/>
      <c r="WHP97" s="255"/>
      <c r="WHQ97" s="255"/>
      <c r="WHR97" s="255"/>
      <c r="WHS97" s="255"/>
      <c r="WHT97" s="255"/>
      <c r="WHU97" s="255"/>
      <c r="WHV97" s="255"/>
      <c r="WHW97" s="255"/>
      <c r="WHX97" s="255"/>
      <c r="WHY97" s="255"/>
      <c r="WHZ97" s="255"/>
      <c r="WIA97" s="255"/>
      <c r="WIB97" s="255"/>
      <c r="WIC97" s="255"/>
      <c r="WID97" s="255"/>
      <c r="WIE97" s="255"/>
      <c r="WIF97" s="255"/>
      <c r="WIG97" s="255"/>
      <c r="WIH97" s="255"/>
      <c r="WII97" s="255"/>
      <c r="WIJ97" s="255"/>
      <c r="WIK97" s="255"/>
      <c r="WIL97" s="255"/>
      <c r="WIM97" s="255"/>
      <c r="WIN97" s="255"/>
      <c r="WIO97" s="255"/>
      <c r="WIP97" s="255"/>
      <c r="WIQ97" s="255"/>
      <c r="WIR97" s="255"/>
      <c r="WIS97" s="255"/>
      <c r="WIT97" s="255"/>
      <c r="WIU97" s="255"/>
      <c r="WIV97" s="255"/>
      <c r="WIW97" s="255"/>
      <c r="WIX97" s="255"/>
      <c r="WIY97" s="255"/>
      <c r="WIZ97" s="255"/>
      <c r="WJA97" s="255"/>
      <c r="WJB97" s="255"/>
      <c r="WJC97" s="255"/>
      <c r="WJD97" s="255"/>
      <c r="WJE97" s="255"/>
      <c r="WJF97" s="255"/>
      <c r="WJG97" s="255"/>
      <c r="WJH97" s="255"/>
      <c r="WJI97" s="255"/>
      <c r="WJJ97" s="255"/>
      <c r="WJK97" s="255"/>
      <c r="WJL97" s="255"/>
      <c r="WJM97" s="255"/>
      <c r="WJN97" s="255"/>
      <c r="WJO97" s="255"/>
      <c r="WJP97" s="255"/>
      <c r="WJQ97" s="255"/>
      <c r="WJR97" s="255"/>
      <c r="WJS97" s="255"/>
      <c r="WJT97" s="255"/>
      <c r="WJU97" s="255"/>
      <c r="WJV97" s="255"/>
      <c r="WJW97" s="255"/>
      <c r="WJX97" s="255"/>
      <c r="WJY97" s="255"/>
      <c r="WJZ97" s="255"/>
      <c r="WKA97" s="255"/>
      <c r="WKB97" s="255"/>
      <c r="WKC97" s="255"/>
      <c r="WKD97" s="255"/>
      <c r="WKE97" s="255"/>
      <c r="WKF97" s="255"/>
      <c r="WKG97" s="255"/>
      <c r="WKH97" s="255"/>
      <c r="WKI97" s="255"/>
      <c r="WKJ97" s="255"/>
      <c r="WKK97" s="255"/>
      <c r="WKL97" s="255"/>
      <c r="WKM97" s="255"/>
      <c r="WKN97" s="255"/>
      <c r="WKO97" s="255"/>
      <c r="WKP97" s="255"/>
      <c r="WKQ97" s="255"/>
      <c r="WKR97" s="255"/>
      <c r="WKS97" s="255"/>
      <c r="WKT97" s="255"/>
      <c r="WKU97" s="255"/>
      <c r="WKV97" s="255"/>
      <c r="WKW97" s="255"/>
      <c r="WKX97" s="255"/>
      <c r="WKY97" s="255"/>
      <c r="WKZ97" s="255"/>
      <c r="WLA97" s="255"/>
      <c r="WLB97" s="255"/>
      <c r="WLC97" s="255"/>
      <c r="WLD97" s="255"/>
      <c r="WLE97" s="255"/>
      <c r="WLF97" s="255"/>
      <c r="WLG97" s="255"/>
      <c r="WLH97" s="255"/>
      <c r="WLI97" s="255"/>
      <c r="WLJ97" s="255"/>
      <c r="WLK97" s="255"/>
      <c r="WLL97" s="255"/>
      <c r="WLM97" s="255"/>
      <c r="WLN97" s="255"/>
      <c r="WLO97" s="255"/>
      <c r="WLP97" s="255"/>
      <c r="WLQ97" s="255"/>
      <c r="WLR97" s="255"/>
      <c r="WLS97" s="255"/>
      <c r="WLT97" s="255"/>
      <c r="WLU97" s="255"/>
      <c r="WLV97" s="255"/>
      <c r="WLW97" s="255"/>
      <c r="WLX97" s="255"/>
      <c r="WLY97" s="255"/>
      <c r="WLZ97" s="255"/>
      <c r="WMA97" s="255"/>
      <c r="WMB97" s="255"/>
      <c r="WMC97" s="255"/>
      <c r="WMD97" s="255"/>
      <c r="WME97" s="255"/>
      <c r="WMF97" s="255"/>
      <c r="WMG97" s="255"/>
      <c r="WMH97" s="255"/>
      <c r="WMI97" s="255"/>
      <c r="WMJ97" s="255"/>
      <c r="WMK97" s="255"/>
      <c r="WML97" s="255"/>
      <c r="WMM97" s="255"/>
      <c r="WMN97" s="255"/>
      <c r="WMO97" s="255"/>
      <c r="WMP97" s="255"/>
      <c r="WMQ97" s="255"/>
      <c r="WMR97" s="255"/>
      <c r="WMS97" s="255"/>
      <c r="WMT97" s="255"/>
      <c r="WMU97" s="255"/>
      <c r="WMV97" s="255"/>
      <c r="WMW97" s="255"/>
      <c r="WMX97" s="255"/>
      <c r="WMY97" s="255"/>
      <c r="WMZ97" s="255"/>
      <c r="WNA97" s="255"/>
      <c r="WNB97" s="255"/>
      <c r="WNC97" s="255"/>
      <c r="WND97" s="255"/>
      <c r="WNE97" s="255"/>
      <c r="WNF97" s="255"/>
      <c r="WNG97" s="255"/>
      <c r="WNH97" s="255"/>
      <c r="WNI97" s="255"/>
      <c r="WNJ97" s="255"/>
      <c r="WNK97" s="255"/>
      <c r="WNL97" s="255"/>
      <c r="WNM97" s="255"/>
      <c r="WNN97" s="255"/>
      <c r="WNO97" s="255"/>
      <c r="WNP97" s="255"/>
      <c r="WNQ97" s="255"/>
      <c r="WNR97" s="255"/>
      <c r="WNS97" s="255"/>
      <c r="WNT97" s="255"/>
      <c r="WNU97" s="255"/>
      <c r="WNV97" s="255"/>
      <c r="WNW97" s="255"/>
      <c r="WNX97" s="255"/>
      <c r="WNY97" s="255"/>
      <c r="WNZ97" s="255"/>
      <c r="WOA97" s="255"/>
      <c r="WOB97" s="255"/>
      <c r="WOC97" s="255"/>
      <c r="WOD97" s="255"/>
      <c r="WOE97" s="255"/>
      <c r="WOF97" s="255"/>
      <c r="WOG97" s="255"/>
      <c r="WOH97" s="255"/>
      <c r="WOI97" s="255"/>
      <c r="WOJ97" s="255"/>
      <c r="WOK97" s="255"/>
      <c r="WOL97" s="255"/>
      <c r="WOM97" s="255"/>
      <c r="WON97" s="255"/>
      <c r="WOO97" s="255"/>
      <c r="WOP97" s="255"/>
      <c r="WOQ97" s="255"/>
      <c r="WOR97" s="255"/>
      <c r="WOS97" s="255"/>
      <c r="WOT97" s="255"/>
      <c r="WOU97" s="255"/>
      <c r="WOV97" s="255"/>
      <c r="WOW97" s="255"/>
      <c r="WOX97" s="255"/>
      <c r="WOY97" s="255"/>
      <c r="WOZ97" s="255"/>
      <c r="WPA97" s="255"/>
      <c r="WPB97" s="255"/>
      <c r="WPC97" s="255"/>
      <c r="WPD97" s="255"/>
      <c r="WPE97" s="255"/>
      <c r="WPF97" s="255"/>
      <c r="WPG97" s="255"/>
      <c r="WPH97" s="255"/>
      <c r="WPI97" s="255"/>
      <c r="WPJ97" s="255"/>
      <c r="WPK97" s="255"/>
      <c r="WPL97" s="255"/>
      <c r="WPM97" s="255"/>
      <c r="WPN97" s="255"/>
      <c r="WPO97" s="255"/>
      <c r="WPP97" s="255"/>
      <c r="WPQ97" s="255"/>
      <c r="WPR97" s="255"/>
      <c r="WPS97" s="255"/>
      <c r="WPT97" s="255"/>
      <c r="WPU97" s="255"/>
      <c r="WPV97" s="255"/>
      <c r="WPW97" s="255"/>
      <c r="WPX97" s="255"/>
      <c r="WPY97" s="255"/>
      <c r="WPZ97" s="255"/>
      <c r="WQA97" s="255"/>
      <c r="WQB97" s="255"/>
      <c r="WQC97" s="255"/>
      <c r="WQD97" s="255"/>
      <c r="WQE97" s="255"/>
      <c r="WQF97" s="255"/>
      <c r="WQG97" s="255"/>
      <c r="WQH97" s="255"/>
      <c r="WQI97" s="255"/>
      <c r="WQJ97" s="255"/>
      <c r="WQK97" s="255"/>
      <c r="WQL97" s="255"/>
      <c r="WQM97" s="255"/>
      <c r="WQN97" s="255"/>
      <c r="WQO97" s="255"/>
      <c r="WQP97" s="255"/>
      <c r="WQQ97" s="255"/>
      <c r="WQR97" s="255"/>
      <c r="WQS97" s="255"/>
      <c r="WQT97" s="255"/>
      <c r="WQU97" s="255"/>
      <c r="WQV97" s="255"/>
      <c r="WQW97" s="255"/>
      <c r="WQX97" s="255"/>
      <c r="WQY97" s="255"/>
      <c r="WQZ97" s="255"/>
      <c r="WRA97" s="255"/>
      <c r="WRB97" s="255"/>
      <c r="WRC97" s="255"/>
      <c r="WRD97" s="255"/>
      <c r="WRE97" s="255"/>
      <c r="WRF97" s="255"/>
      <c r="WRG97" s="255"/>
      <c r="WRH97" s="255"/>
      <c r="WRI97" s="255"/>
      <c r="WRJ97" s="255"/>
      <c r="WRK97" s="255"/>
      <c r="WRL97" s="255"/>
      <c r="WRM97" s="255"/>
      <c r="WRN97" s="255"/>
      <c r="WRO97" s="255"/>
      <c r="WRP97" s="255"/>
      <c r="WRQ97" s="255"/>
      <c r="WRR97" s="255"/>
      <c r="WRS97" s="255"/>
      <c r="WRT97" s="255"/>
      <c r="WRU97" s="255"/>
      <c r="WRV97" s="255"/>
      <c r="WRW97" s="255"/>
      <c r="WRX97" s="255"/>
      <c r="WRY97" s="255"/>
      <c r="WRZ97" s="255"/>
      <c r="WSA97" s="255"/>
      <c r="WSB97" s="255"/>
      <c r="WSC97" s="255"/>
      <c r="WSD97" s="255"/>
      <c r="WSE97" s="255"/>
      <c r="WSF97" s="255"/>
      <c r="WSG97" s="255"/>
      <c r="WSH97" s="255"/>
      <c r="WSI97" s="255"/>
      <c r="WSJ97" s="255"/>
      <c r="WSK97" s="255"/>
      <c r="WSL97" s="255"/>
      <c r="WSM97" s="255"/>
      <c r="WSN97" s="255"/>
      <c r="WSO97" s="255"/>
      <c r="WSP97" s="255"/>
      <c r="WSQ97" s="255"/>
      <c r="WSR97" s="255"/>
      <c r="WSS97" s="255"/>
      <c r="WST97" s="255"/>
      <c r="WSU97" s="255"/>
      <c r="WSV97" s="255"/>
      <c r="WSW97" s="255"/>
      <c r="WSX97" s="255"/>
      <c r="WSY97" s="255"/>
      <c r="WSZ97" s="255"/>
      <c r="WTA97" s="255"/>
      <c r="WTB97" s="255"/>
      <c r="WTC97" s="255"/>
      <c r="WTD97" s="255"/>
      <c r="WTE97" s="255"/>
      <c r="WTF97" s="255"/>
      <c r="WTG97" s="255"/>
      <c r="WTH97" s="255"/>
      <c r="WTI97" s="255"/>
      <c r="WTJ97" s="255"/>
      <c r="WTK97" s="255"/>
      <c r="WTL97" s="255"/>
      <c r="WTM97" s="255"/>
      <c r="WTN97" s="255"/>
      <c r="WTO97" s="255"/>
      <c r="WTP97" s="255"/>
      <c r="WTQ97" s="255"/>
      <c r="WTR97" s="255"/>
      <c r="WTS97" s="255"/>
      <c r="WTT97" s="255"/>
      <c r="WTU97" s="255"/>
      <c r="WTV97" s="255"/>
      <c r="WTW97" s="255"/>
      <c r="WTX97" s="255"/>
      <c r="WTY97" s="255"/>
      <c r="WTZ97" s="255"/>
      <c r="WUA97" s="255"/>
      <c r="WUB97" s="255"/>
      <c r="WUC97" s="255"/>
      <c r="WUD97" s="255"/>
      <c r="WUE97" s="255"/>
      <c r="WUF97" s="255"/>
      <c r="WUG97" s="255"/>
      <c r="WUH97" s="255"/>
      <c r="WUI97" s="255"/>
      <c r="WUJ97" s="255"/>
      <c r="WUK97" s="255"/>
      <c r="WUL97" s="255"/>
      <c r="WUM97" s="255"/>
      <c r="WUN97" s="255"/>
      <c r="WUO97" s="255"/>
      <c r="WUP97" s="255"/>
      <c r="WUQ97" s="255"/>
      <c r="WUR97" s="255"/>
      <c r="WUS97" s="255"/>
      <c r="WUT97" s="255"/>
      <c r="WUU97" s="255"/>
      <c r="WUV97" s="255"/>
      <c r="WUW97" s="255"/>
      <c r="WUX97" s="255"/>
      <c r="WUY97" s="255"/>
      <c r="WUZ97" s="255"/>
      <c r="WVA97" s="255"/>
      <c r="WVB97" s="255"/>
      <c r="WVC97" s="255"/>
      <c r="WVD97" s="255"/>
      <c r="WVE97" s="255"/>
      <c r="WVF97" s="255"/>
      <c r="WVG97" s="255"/>
      <c r="WVH97" s="255"/>
      <c r="WVI97" s="255"/>
      <c r="WVJ97" s="255"/>
      <c r="WVK97" s="255"/>
      <c r="WVL97" s="255"/>
      <c r="WVM97" s="255"/>
      <c r="WVN97" s="255"/>
      <c r="WVO97" s="255"/>
      <c r="WVP97" s="255"/>
      <c r="WVQ97" s="255"/>
      <c r="WVR97" s="255"/>
      <c r="WVS97" s="255"/>
      <c r="WVT97" s="255"/>
      <c r="WVU97" s="255"/>
      <c r="WVV97" s="255"/>
      <c r="WVW97" s="255"/>
      <c r="WVX97" s="255"/>
      <c r="WVY97" s="255"/>
      <c r="WVZ97" s="255"/>
      <c r="WWA97" s="255"/>
      <c r="WWB97" s="255"/>
      <c r="WWC97" s="255"/>
      <c r="WWD97" s="255"/>
      <c r="WWE97" s="255"/>
      <c r="WWF97" s="255"/>
      <c r="WWG97" s="255"/>
      <c r="WWH97" s="255"/>
      <c r="WWI97" s="255"/>
      <c r="WWJ97" s="255"/>
      <c r="WWK97" s="255"/>
      <c r="WWL97" s="255"/>
      <c r="WWM97" s="255"/>
      <c r="WWN97" s="255"/>
      <c r="WWO97" s="255"/>
      <c r="WWP97" s="255"/>
      <c r="WWQ97" s="255"/>
      <c r="WWR97" s="255"/>
      <c r="WWS97" s="255"/>
      <c r="WWT97" s="255"/>
      <c r="WWU97" s="255"/>
      <c r="WWV97" s="255"/>
      <c r="WWW97" s="255"/>
      <c r="WWX97" s="255"/>
      <c r="WWY97" s="255"/>
      <c r="WWZ97" s="255"/>
      <c r="WXA97" s="255"/>
      <c r="WXB97" s="255"/>
      <c r="WXC97" s="255"/>
      <c r="WXD97" s="255"/>
      <c r="WXE97" s="255"/>
      <c r="WXF97" s="255"/>
      <c r="WXG97" s="255"/>
      <c r="WXH97" s="255"/>
      <c r="WXI97" s="255"/>
      <c r="WXJ97" s="255"/>
      <c r="WXK97" s="255"/>
      <c r="WXL97" s="255"/>
      <c r="WXM97" s="255"/>
      <c r="WXN97" s="255"/>
      <c r="WXO97" s="255"/>
      <c r="WXP97" s="255"/>
      <c r="WXQ97" s="255"/>
      <c r="WXR97" s="255"/>
      <c r="WXS97" s="255"/>
      <c r="WXT97" s="255"/>
      <c r="WXU97" s="255"/>
      <c r="WXV97" s="255"/>
      <c r="WXW97" s="255"/>
      <c r="WXX97" s="255"/>
      <c r="WXY97" s="255"/>
      <c r="WXZ97" s="255"/>
      <c r="WYA97" s="255"/>
      <c r="WYB97" s="255"/>
      <c r="WYC97" s="255"/>
      <c r="WYD97" s="255"/>
      <c r="WYE97" s="255"/>
      <c r="WYF97" s="255"/>
      <c r="WYG97" s="255"/>
      <c r="WYH97" s="255"/>
      <c r="WYI97" s="255"/>
      <c r="WYJ97" s="255"/>
      <c r="WYK97" s="255"/>
      <c r="WYL97" s="255"/>
      <c r="WYM97" s="255"/>
      <c r="WYN97" s="255"/>
      <c r="WYO97" s="255"/>
      <c r="WYP97" s="255"/>
      <c r="WYQ97" s="255"/>
      <c r="WYR97" s="255"/>
      <c r="WYS97" s="255"/>
      <c r="WYT97" s="255"/>
      <c r="WYU97" s="255"/>
      <c r="WYV97" s="255"/>
      <c r="WYW97" s="255"/>
      <c r="WYX97" s="255"/>
      <c r="WYY97" s="255"/>
      <c r="WYZ97" s="255"/>
      <c r="WZA97" s="255"/>
      <c r="WZB97" s="255"/>
      <c r="WZC97" s="255"/>
      <c r="WZD97" s="255"/>
      <c r="WZE97" s="255"/>
      <c r="WZF97" s="255"/>
      <c r="WZG97" s="255"/>
      <c r="WZH97" s="255"/>
      <c r="WZI97" s="255"/>
      <c r="WZJ97" s="255"/>
      <c r="WZK97" s="255"/>
      <c r="WZL97" s="255"/>
      <c r="WZM97" s="255"/>
      <c r="WZN97" s="255"/>
      <c r="WZO97" s="255"/>
      <c r="WZP97" s="255"/>
      <c r="WZQ97" s="255"/>
      <c r="WZR97" s="255"/>
      <c r="WZS97" s="255"/>
      <c r="WZT97" s="255"/>
      <c r="WZU97" s="255"/>
      <c r="WZV97" s="255"/>
      <c r="WZW97" s="255"/>
      <c r="WZX97" s="255"/>
      <c r="WZY97" s="255"/>
      <c r="WZZ97" s="255"/>
      <c r="XAA97" s="255"/>
      <c r="XAB97" s="255"/>
      <c r="XAC97" s="255"/>
      <c r="XAD97" s="255"/>
      <c r="XAE97" s="255"/>
      <c r="XAF97" s="255"/>
      <c r="XAG97" s="255"/>
      <c r="XAH97" s="255"/>
      <c r="XAI97" s="255"/>
      <c r="XAJ97" s="255"/>
      <c r="XAK97" s="255"/>
      <c r="XAL97" s="255"/>
      <c r="XAM97" s="255"/>
      <c r="XAN97" s="255"/>
      <c r="XAO97" s="255"/>
      <c r="XAP97" s="255"/>
      <c r="XAQ97" s="255"/>
      <c r="XAR97" s="255"/>
      <c r="XAS97" s="255"/>
      <c r="XAT97" s="255"/>
      <c r="XAU97" s="255"/>
      <c r="XAV97" s="255"/>
      <c r="XAW97" s="255"/>
      <c r="XAX97" s="255"/>
      <c r="XAY97" s="255"/>
      <c r="XAZ97" s="255"/>
      <c r="XBA97" s="255"/>
      <c r="XBB97" s="255"/>
      <c r="XBC97" s="255"/>
      <c r="XBD97" s="255"/>
      <c r="XBE97" s="255"/>
      <c r="XBF97" s="255"/>
      <c r="XBG97" s="255"/>
      <c r="XBH97" s="255"/>
      <c r="XBI97" s="255"/>
      <c r="XBJ97" s="255"/>
      <c r="XBK97" s="255"/>
      <c r="XBL97" s="255"/>
      <c r="XBM97" s="255"/>
      <c r="XBN97" s="255"/>
      <c r="XBO97" s="255"/>
      <c r="XBP97" s="255"/>
      <c r="XBQ97" s="255"/>
      <c r="XBR97" s="255"/>
      <c r="XBS97" s="255"/>
      <c r="XBT97" s="255"/>
      <c r="XBU97" s="255"/>
      <c r="XBV97" s="255"/>
      <c r="XBW97" s="255"/>
      <c r="XBX97" s="255"/>
      <c r="XBY97" s="255"/>
      <c r="XBZ97" s="255"/>
      <c r="XCA97" s="255"/>
      <c r="XCB97" s="255"/>
      <c r="XCC97" s="255"/>
      <c r="XCD97" s="255"/>
      <c r="XCE97" s="255"/>
      <c r="XCF97" s="255"/>
      <c r="XCG97" s="255"/>
      <c r="XCH97" s="255"/>
      <c r="XCI97" s="255"/>
      <c r="XCJ97" s="255"/>
      <c r="XCK97" s="255"/>
      <c r="XCL97" s="255"/>
      <c r="XCM97" s="255"/>
      <c r="XCN97" s="255"/>
      <c r="XCO97" s="255"/>
      <c r="XCP97" s="255"/>
      <c r="XCQ97" s="255"/>
      <c r="XCR97" s="255"/>
      <c r="XCS97" s="255"/>
      <c r="XCT97" s="255"/>
      <c r="XCU97" s="255"/>
      <c r="XCV97" s="255"/>
      <c r="XCW97" s="255"/>
      <c r="XCX97" s="255"/>
      <c r="XCY97" s="255"/>
      <c r="XCZ97" s="255"/>
      <c r="XDA97" s="255"/>
      <c r="XDB97" s="255"/>
      <c r="XDC97" s="255"/>
      <c r="XDD97" s="255"/>
      <c r="XDE97" s="255"/>
      <c r="XDF97" s="255"/>
      <c r="XDG97" s="255"/>
      <c r="XDH97" s="255"/>
      <c r="XDI97" s="255"/>
      <c r="XDJ97" s="255"/>
      <c r="XDK97" s="255"/>
      <c r="XDL97" s="255"/>
      <c r="XDM97" s="255"/>
      <c r="XDN97" s="255"/>
      <c r="XDO97" s="255"/>
      <c r="XDP97" s="255"/>
      <c r="XDQ97" s="255"/>
      <c r="XDR97" s="255"/>
      <c r="XDS97" s="255"/>
      <c r="XDT97" s="255"/>
      <c r="XDU97" s="255"/>
      <c r="XDV97" s="255"/>
      <c r="XDW97" s="255"/>
      <c r="XDX97" s="255"/>
      <c r="XDY97" s="255"/>
      <c r="XDZ97" s="255"/>
      <c r="XEA97" s="255"/>
      <c r="XEB97" s="255"/>
      <c r="XEC97" s="255"/>
      <c r="XED97" s="255"/>
      <c r="XEE97" s="255"/>
      <c r="XEF97" s="255"/>
      <c r="XEG97" s="255"/>
      <c r="XEH97" s="255"/>
      <c r="XEI97" s="255"/>
      <c r="XEJ97" s="255"/>
      <c r="XEK97" s="255"/>
      <c r="XEL97" s="255"/>
      <c r="XEM97" s="255"/>
      <c r="XEN97" s="255"/>
      <c r="XEO97" s="255"/>
      <c r="XEP97" s="255"/>
      <c r="XEQ97" s="255"/>
      <c r="XER97" s="255"/>
      <c r="XES97" s="255"/>
      <c r="XET97" s="255"/>
      <c r="XEU97" s="255"/>
      <c r="XEV97" s="255"/>
      <c r="XEW97" s="255"/>
      <c r="XEX97" s="255"/>
      <c r="XEY97" s="255"/>
      <c r="XEZ97" s="255"/>
      <c r="XFA97" s="255"/>
      <c r="XFB97" s="255"/>
      <c r="XFC97" s="255"/>
      <c r="XFD97" s="255"/>
    </row>
    <row r="98" spans="1:16384" hidden="1" outlineLevel="1">
      <c r="G98" s="278"/>
      <c r="H98" s="278"/>
      <c r="I98" s="278"/>
      <c r="J98" s="278"/>
    </row>
    <row r="99" spans="1:16384" ht="18.75" hidden="1" outlineLevel="1">
      <c r="A99" s="253" t="s">
        <v>262</v>
      </c>
      <c r="B99" s="253"/>
      <c r="C99" s="253"/>
      <c r="D99" s="253"/>
      <c r="E99" s="253"/>
      <c r="F99" s="253"/>
      <c r="G99" s="253"/>
      <c r="H99" s="250"/>
      <c r="I99" s="250"/>
      <c r="J99" s="250"/>
      <c r="K99" s="250"/>
      <c r="L99" s="250"/>
      <c r="M99" s="250"/>
      <c r="N99" s="250"/>
      <c r="O99" s="250"/>
      <c r="P99" s="250"/>
      <c r="Q99" s="254" t="s">
        <v>263</v>
      </c>
      <c r="R99" s="254"/>
      <c r="S99" s="254"/>
      <c r="T99" s="254"/>
      <c r="U99" s="254"/>
      <c r="V99" s="254"/>
      <c r="W99" s="254"/>
      <c r="X99" s="254"/>
      <c r="Y99" s="254"/>
      <c r="Z99" s="254"/>
    </row>
    <row r="100" spans="1:16384" hidden="1" outlineLevel="1"/>
    <row r="101" spans="1:16384" ht="18.75" hidden="1" outlineLevel="1">
      <c r="A101" s="253" t="s">
        <v>264</v>
      </c>
      <c r="B101" s="253"/>
      <c r="C101" s="253"/>
      <c r="D101" s="253"/>
      <c r="E101" s="253"/>
      <c r="F101" s="253"/>
      <c r="G101" s="253"/>
      <c r="H101" s="250"/>
      <c r="I101" s="250"/>
      <c r="J101" s="250"/>
      <c r="K101" s="250"/>
      <c r="L101" s="250"/>
      <c r="M101" s="250"/>
      <c r="N101" s="250"/>
      <c r="O101" s="250"/>
      <c r="P101" s="250"/>
      <c r="Q101" s="254" t="s">
        <v>265</v>
      </c>
      <c r="R101" s="254"/>
      <c r="S101" s="254"/>
      <c r="T101" s="254"/>
      <c r="U101" s="254"/>
      <c r="V101" s="254"/>
      <c r="W101" s="254"/>
      <c r="X101" s="254"/>
      <c r="Y101" s="254"/>
      <c r="Z101" s="254"/>
    </row>
    <row r="102" spans="1:16384" hidden="1" outlineLevel="1"/>
    <row r="103" spans="1:16384" hidden="1" outlineLevel="1"/>
    <row r="104" spans="1:16384" hidden="1" outlineLevel="1"/>
    <row r="105" spans="1:16384" collapsed="1"/>
  </sheetData>
  <mergeCells count="694">
    <mergeCell ref="B12:B88"/>
    <mergeCell ref="L78:L79"/>
    <mergeCell ref="G98:J98"/>
    <mergeCell ref="K66:K69"/>
    <mergeCell ref="K33:K34"/>
    <mergeCell ref="K39:K41"/>
    <mergeCell ref="K52:K53"/>
    <mergeCell ref="K54:K57"/>
    <mergeCell ref="I39:I41"/>
    <mergeCell ref="I52:I53"/>
    <mergeCell ref="J70:J73"/>
    <mergeCell ref="J33:J34"/>
    <mergeCell ref="J39:J41"/>
    <mergeCell ref="J52:J53"/>
    <mergeCell ref="J54:J57"/>
    <mergeCell ref="J66:J69"/>
    <mergeCell ref="C4:Q4"/>
    <mergeCell ref="J6:J8"/>
    <mergeCell ref="K6:K8"/>
    <mergeCell ref="M7:M8"/>
    <mergeCell ref="N7:N8"/>
    <mergeCell ref="I6:I8"/>
    <mergeCell ref="B5:G5"/>
    <mergeCell ref="H5:H8"/>
    <mergeCell ref="I5:L5"/>
    <mergeCell ref="M5:P5"/>
    <mergeCell ref="L6:L8"/>
    <mergeCell ref="G6:G8"/>
    <mergeCell ref="M6:N6"/>
    <mergeCell ref="B6:B8"/>
    <mergeCell ref="C6:C8"/>
    <mergeCell ref="D6:D8"/>
    <mergeCell ref="L28:L30"/>
    <mergeCell ref="L33:L35"/>
    <mergeCell ref="L45:L49"/>
    <mergeCell ref="L52:L53"/>
    <mergeCell ref="K70:K73"/>
    <mergeCell ref="L67:L69"/>
    <mergeCell ref="L71:L74"/>
    <mergeCell ref="L54:L59"/>
    <mergeCell ref="L61:L62"/>
    <mergeCell ref="P6:P8"/>
    <mergeCell ref="Y5:Y8"/>
    <mergeCell ref="Z5:Z8"/>
    <mergeCell ref="A10:Z10"/>
    <mergeCell ref="A5:A8"/>
    <mergeCell ref="E6:F7"/>
    <mergeCell ref="Q5:X5"/>
    <mergeCell ref="Q6:R7"/>
    <mergeCell ref="S6:T7"/>
    <mergeCell ref="U6:V7"/>
    <mergeCell ref="O6:O8"/>
    <mergeCell ref="W6:X7"/>
    <mergeCell ref="KA97:KZ97"/>
    <mergeCell ref="LA97:LZ97"/>
    <mergeCell ref="MA97:MZ97"/>
    <mergeCell ref="NA97:NZ97"/>
    <mergeCell ref="OA97:OZ97"/>
    <mergeCell ref="U1:Z1"/>
    <mergeCell ref="U2:Z2"/>
    <mergeCell ref="AA97:AZ97"/>
    <mergeCell ref="BA97:BZ97"/>
    <mergeCell ref="CA97:CZ97"/>
    <mergeCell ref="DA97:DZ97"/>
    <mergeCell ref="EA97:EZ97"/>
    <mergeCell ref="FA97:FZ97"/>
    <mergeCell ref="GA97:GZ97"/>
    <mergeCell ref="HA97:HZ97"/>
    <mergeCell ref="IA97:IZ97"/>
    <mergeCell ref="JA97:JZ97"/>
    <mergeCell ref="Z11:Z93"/>
    <mergeCell ref="UA97:UZ97"/>
    <mergeCell ref="VA97:VZ97"/>
    <mergeCell ref="WA97:WZ97"/>
    <mergeCell ref="XA97:XZ97"/>
    <mergeCell ref="YA97:YZ97"/>
    <mergeCell ref="PA97:PZ97"/>
    <mergeCell ref="QA97:QZ97"/>
    <mergeCell ref="RA97:RZ97"/>
    <mergeCell ref="SA97:SZ97"/>
    <mergeCell ref="TA97:TZ97"/>
    <mergeCell ref="AEA97:AEZ97"/>
    <mergeCell ref="AFA97:AFZ97"/>
    <mergeCell ref="AGA97:AGZ97"/>
    <mergeCell ref="AHA97:AHZ97"/>
    <mergeCell ref="AIA97:AIZ97"/>
    <mergeCell ref="ZA97:ZZ97"/>
    <mergeCell ref="AAA97:AAZ97"/>
    <mergeCell ref="ABA97:ABZ97"/>
    <mergeCell ref="ACA97:ACZ97"/>
    <mergeCell ref="ADA97:ADZ97"/>
    <mergeCell ref="AOA97:AOZ97"/>
    <mergeCell ref="APA97:APZ97"/>
    <mergeCell ref="AQA97:AQZ97"/>
    <mergeCell ref="ARA97:ARZ97"/>
    <mergeCell ref="ASA97:ASZ97"/>
    <mergeCell ref="AJA97:AJZ97"/>
    <mergeCell ref="AKA97:AKZ97"/>
    <mergeCell ref="ALA97:ALZ97"/>
    <mergeCell ref="AMA97:AMZ97"/>
    <mergeCell ref="ANA97:ANZ97"/>
    <mergeCell ref="AYA97:AYZ97"/>
    <mergeCell ref="AZA97:AZZ97"/>
    <mergeCell ref="BAA97:BAZ97"/>
    <mergeCell ref="BBA97:BBZ97"/>
    <mergeCell ref="BCA97:BCZ97"/>
    <mergeCell ref="ATA97:ATZ97"/>
    <mergeCell ref="AUA97:AUZ97"/>
    <mergeCell ref="AVA97:AVZ97"/>
    <mergeCell ref="AWA97:AWZ97"/>
    <mergeCell ref="AXA97:AXZ97"/>
    <mergeCell ref="BIA97:BIZ97"/>
    <mergeCell ref="BJA97:BJZ97"/>
    <mergeCell ref="BKA97:BKZ97"/>
    <mergeCell ref="BLA97:BLZ97"/>
    <mergeCell ref="BMA97:BMZ97"/>
    <mergeCell ref="BDA97:BDZ97"/>
    <mergeCell ref="BEA97:BEZ97"/>
    <mergeCell ref="BFA97:BFZ97"/>
    <mergeCell ref="BGA97:BGZ97"/>
    <mergeCell ref="BHA97:BHZ97"/>
    <mergeCell ref="BSA97:BSZ97"/>
    <mergeCell ref="BTA97:BTZ97"/>
    <mergeCell ref="BUA97:BUZ97"/>
    <mergeCell ref="BVA97:BVZ97"/>
    <mergeCell ref="BWA97:BWZ97"/>
    <mergeCell ref="BNA97:BNZ97"/>
    <mergeCell ref="BOA97:BOZ97"/>
    <mergeCell ref="BPA97:BPZ97"/>
    <mergeCell ref="BQA97:BQZ97"/>
    <mergeCell ref="BRA97:BRZ97"/>
    <mergeCell ref="CCA97:CCZ97"/>
    <mergeCell ref="CDA97:CDZ97"/>
    <mergeCell ref="CEA97:CEZ97"/>
    <mergeCell ref="CFA97:CFZ97"/>
    <mergeCell ref="CGA97:CGZ97"/>
    <mergeCell ref="BXA97:BXZ97"/>
    <mergeCell ref="BYA97:BYZ97"/>
    <mergeCell ref="BZA97:BZZ97"/>
    <mergeCell ref="CAA97:CAZ97"/>
    <mergeCell ref="CBA97:CBZ97"/>
    <mergeCell ref="CMA97:CMZ97"/>
    <mergeCell ref="CNA97:CNZ97"/>
    <mergeCell ref="COA97:COZ97"/>
    <mergeCell ref="CPA97:CPZ97"/>
    <mergeCell ref="CQA97:CQZ97"/>
    <mergeCell ref="CHA97:CHZ97"/>
    <mergeCell ref="CIA97:CIZ97"/>
    <mergeCell ref="CJA97:CJZ97"/>
    <mergeCell ref="CKA97:CKZ97"/>
    <mergeCell ref="CLA97:CLZ97"/>
    <mergeCell ref="CWA97:CWZ97"/>
    <mergeCell ref="CXA97:CXZ97"/>
    <mergeCell ref="CYA97:CYZ97"/>
    <mergeCell ref="CZA97:CZZ97"/>
    <mergeCell ref="DAA97:DAZ97"/>
    <mergeCell ref="CRA97:CRZ97"/>
    <mergeCell ref="CSA97:CSZ97"/>
    <mergeCell ref="CTA97:CTZ97"/>
    <mergeCell ref="CUA97:CUZ97"/>
    <mergeCell ref="CVA97:CVZ97"/>
    <mergeCell ref="DGA97:DGZ97"/>
    <mergeCell ref="DHA97:DHZ97"/>
    <mergeCell ref="DIA97:DIZ97"/>
    <mergeCell ref="DJA97:DJZ97"/>
    <mergeCell ref="DKA97:DKZ97"/>
    <mergeCell ref="DBA97:DBZ97"/>
    <mergeCell ref="DCA97:DCZ97"/>
    <mergeCell ref="DDA97:DDZ97"/>
    <mergeCell ref="DEA97:DEZ97"/>
    <mergeCell ref="DFA97:DFZ97"/>
    <mergeCell ref="DQA97:DQZ97"/>
    <mergeCell ref="DRA97:DRZ97"/>
    <mergeCell ref="DSA97:DSZ97"/>
    <mergeCell ref="DTA97:DTZ97"/>
    <mergeCell ref="DUA97:DUZ97"/>
    <mergeCell ref="DLA97:DLZ97"/>
    <mergeCell ref="DMA97:DMZ97"/>
    <mergeCell ref="DNA97:DNZ97"/>
    <mergeCell ref="DOA97:DOZ97"/>
    <mergeCell ref="DPA97:DPZ97"/>
    <mergeCell ref="EAA97:EAZ97"/>
    <mergeCell ref="EBA97:EBZ97"/>
    <mergeCell ref="ECA97:ECZ97"/>
    <mergeCell ref="EDA97:EDZ97"/>
    <mergeCell ref="EEA97:EEZ97"/>
    <mergeCell ref="DVA97:DVZ97"/>
    <mergeCell ref="DWA97:DWZ97"/>
    <mergeCell ref="DXA97:DXZ97"/>
    <mergeCell ref="DYA97:DYZ97"/>
    <mergeCell ref="DZA97:DZZ97"/>
    <mergeCell ref="EKA97:EKZ97"/>
    <mergeCell ref="ELA97:ELZ97"/>
    <mergeCell ref="EMA97:EMZ97"/>
    <mergeCell ref="ENA97:ENZ97"/>
    <mergeCell ref="EOA97:EOZ97"/>
    <mergeCell ref="EFA97:EFZ97"/>
    <mergeCell ref="EGA97:EGZ97"/>
    <mergeCell ref="EHA97:EHZ97"/>
    <mergeCell ref="EIA97:EIZ97"/>
    <mergeCell ref="EJA97:EJZ97"/>
    <mergeCell ref="EUA97:EUZ97"/>
    <mergeCell ref="EVA97:EVZ97"/>
    <mergeCell ref="EWA97:EWZ97"/>
    <mergeCell ref="EXA97:EXZ97"/>
    <mergeCell ref="EYA97:EYZ97"/>
    <mergeCell ref="EPA97:EPZ97"/>
    <mergeCell ref="EQA97:EQZ97"/>
    <mergeCell ref="ERA97:ERZ97"/>
    <mergeCell ref="ESA97:ESZ97"/>
    <mergeCell ref="ETA97:ETZ97"/>
    <mergeCell ref="FEA97:FEZ97"/>
    <mergeCell ref="FFA97:FFZ97"/>
    <mergeCell ref="FGA97:FGZ97"/>
    <mergeCell ref="FHA97:FHZ97"/>
    <mergeCell ref="FIA97:FIZ97"/>
    <mergeCell ref="EZA97:EZZ97"/>
    <mergeCell ref="FAA97:FAZ97"/>
    <mergeCell ref="FBA97:FBZ97"/>
    <mergeCell ref="FCA97:FCZ97"/>
    <mergeCell ref="FDA97:FDZ97"/>
    <mergeCell ref="FOA97:FOZ97"/>
    <mergeCell ref="FPA97:FPZ97"/>
    <mergeCell ref="FQA97:FQZ97"/>
    <mergeCell ref="FRA97:FRZ97"/>
    <mergeCell ref="FSA97:FSZ97"/>
    <mergeCell ref="FJA97:FJZ97"/>
    <mergeCell ref="FKA97:FKZ97"/>
    <mergeCell ref="FLA97:FLZ97"/>
    <mergeCell ref="FMA97:FMZ97"/>
    <mergeCell ref="FNA97:FNZ97"/>
    <mergeCell ref="FYA97:FYZ97"/>
    <mergeCell ref="FZA97:FZZ97"/>
    <mergeCell ref="GAA97:GAZ97"/>
    <mergeCell ref="GBA97:GBZ97"/>
    <mergeCell ref="GCA97:GCZ97"/>
    <mergeCell ref="FTA97:FTZ97"/>
    <mergeCell ref="FUA97:FUZ97"/>
    <mergeCell ref="FVA97:FVZ97"/>
    <mergeCell ref="FWA97:FWZ97"/>
    <mergeCell ref="FXA97:FXZ97"/>
    <mergeCell ref="GIA97:GIZ97"/>
    <mergeCell ref="GJA97:GJZ97"/>
    <mergeCell ref="GKA97:GKZ97"/>
    <mergeCell ref="GLA97:GLZ97"/>
    <mergeCell ref="GMA97:GMZ97"/>
    <mergeCell ref="GDA97:GDZ97"/>
    <mergeCell ref="GEA97:GEZ97"/>
    <mergeCell ref="GFA97:GFZ97"/>
    <mergeCell ref="GGA97:GGZ97"/>
    <mergeCell ref="GHA97:GHZ97"/>
    <mergeCell ref="GSA97:GSZ97"/>
    <mergeCell ref="GTA97:GTZ97"/>
    <mergeCell ref="GUA97:GUZ97"/>
    <mergeCell ref="GVA97:GVZ97"/>
    <mergeCell ref="GWA97:GWZ97"/>
    <mergeCell ref="GNA97:GNZ97"/>
    <mergeCell ref="GOA97:GOZ97"/>
    <mergeCell ref="GPA97:GPZ97"/>
    <mergeCell ref="GQA97:GQZ97"/>
    <mergeCell ref="GRA97:GRZ97"/>
    <mergeCell ref="HCA97:HCZ97"/>
    <mergeCell ref="HDA97:HDZ97"/>
    <mergeCell ref="HEA97:HEZ97"/>
    <mergeCell ref="HFA97:HFZ97"/>
    <mergeCell ref="HGA97:HGZ97"/>
    <mergeCell ref="GXA97:GXZ97"/>
    <mergeCell ref="GYA97:GYZ97"/>
    <mergeCell ref="GZA97:GZZ97"/>
    <mergeCell ref="HAA97:HAZ97"/>
    <mergeCell ref="HBA97:HBZ97"/>
    <mergeCell ref="HMA97:HMZ97"/>
    <mergeCell ref="HNA97:HNZ97"/>
    <mergeCell ref="HOA97:HOZ97"/>
    <mergeCell ref="HPA97:HPZ97"/>
    <mergeCell ref="HQA97:HQZ97"/>
    <mergeCell ref="HHA97:HHZ97"/>
    <mergeCell ref="HIA97:HIZ97"/>
    <mergeCell ref="HJA97:HJZ97"/>
    <mergeCell ref="HKA97:HKZ97"/>
    <mergeCell ref="HLA97:HLZ97"/>
    <mergeCell ref="HWA97:HWZ97"/>
    <mergeCell ref="HXA97:HXZ97"/>
    <mergeCell ref="HYA97:HYZ97"/>
    <mergeCell ref="HZA97:HZZ97"/>
    <mergeCell ref="IAA97:IAZ97"/>
    <mergeCell ref="HRA97:HRZ97"/>
    <mergeCell ref="HSA97:HSZ97"/>
    <mergeCell ref="HTA97:HTZ97"/>
    <mergeCell ref="HUA97:HUZ97"/>
    <mergeCell ref="HVA97:HVZ97"/>
    <mergeCell ref="IGA97:IGZ97"/>
    <mergeCell ref="IHA97:IHZ97"/>
    <mergeCell ref="IIA97:IIZ97"/>
    <mergeCell ref="IJA97:IJZ97"/>
    <mergeCell ref="IKA97:IKZ97"/>
    <mergeCell ref="IBA97:IBZ97"/>
    <mergeCell ref="ICA97:ICZ97"/>
    <mergeCell ref="IDA97:IDZ97"/>
    <mergeCell ref="IEA97:IEZ97"/>
    <mergeCell ref="IFA97:IFZ97"/>
    <mergeCell ref="IQA97:IQZ97"/>
    <mergeCell ref="IRA97:IRZ97"/>
    <mergeCell ref="ISA97:ISZ97"/>
    <mergeCell ref="ITA97:ITZ97"/>
    <mergeCell ref="IUA97:IUZ97"/>
    <mergeCell ref="ILA97:ILZ97"/>
    <mergeCell ref="IMA97:IMZ97"/>
    <mergeCell ref="INA97:INZ97"/>
    <mergeCell ref="IOA97:IOZ97"/>
    <mergeCell ref="IPA97:IPZ97"/>
    <mergeCell ref="JAA97:JAZ97"/>
    <mergeCell ref="JBA97:JBZ97"/>
    <mergeCell ref="JCA97:JCZ97"/>
    <mergeCell ref="JDA97:JDZ97"/>
    <mergeCell ref="JEA97:JEZ97"/>
    <mergeCell ref="IVA97:IVZ97"/>
    <mergeCell ref="IWA97:IWZ97"/>
    <mergeCell ref="IXA97:IXZ97"/>
    <mergeCell ref="IYA97:IYZ97"/>
    <mergeCell ref="IZA97:IZZ97"/>
    <mergeCell ref="JKA97:JKZ97"/>
    <mergeCell ref="JLA97:JLZ97"/>
    <mergeCell ref="JMA97:JMZ97"/>
    <mergeCell ref="JNA97:JNZ97"/>
    <mergeCell ref="JOA97:JOZ97"/>
    <mergeCell ref="JFA97:JFZ97"/>
    <mergeCell ref="JGA97:JGZ97"/>
    <mergeCell ref="JHA97:JHZ97"/>
    <mergeCell ref="JIA97:JIZ97"/>
    <mergeCell ref="JJA97:JJZ97"/>
    <mergeCell ref="JUA97:JUZ97"/>
    <mergeCell ref="JVA97:JVZ97"/>
    <mergeCell ref="JWA97:JWZ97"/>
    <mergeCell ref="JXA97:JXZ97"/>
    <mergeCell ref="JYA97:JYZ97"/>
    <mergeCell ref="JPA97:JPZ97"/>
    <mergeCell ref="JQA97:JQZ97"/>
    <mergeCell ref="JRA97:JRZ97"/>
    <mergeCell ref="JSA97:JSZ97"/>
    <mergeCell ref="JTA97:JTZ97"/>
    <mergeCell ref="KEA97:KEZ97"/>
    <mergeCell ref="KFA97:KFZ97"/>
    <mergeCell ref="KGA97:KGZ97"/>
    <mergeCell ref="KHA97:KHZ97"/>
    <mergeCell ref="KIA97:KIZ97"/>
    <mergeCell ref="JZA97:JZZ97"/>
    <mergeCell ref="KAA97:KAZ97"/>
    <mergeCell ref="KBA97:KBZ97"/>
    <mergeCell ref="KCA97:KCZ97"/>
    <mergeCell ref="KDA97:KDZ97"/>
    <mergeCell ref="KOA97:KOZ97"/>
    <mergeCell ref="KPA97:KPZ97"/>
    <mergeCell ref="KQA97:KQZ97"/>
    <mergeCell ref="KRA97:KRZ97"/>
    <mergeCell ref="KSA97:KSZ97"/>
    <mergeCell ref="KJA97:KJZ97"/>
    <mergeCell ref="KKA97:KKZ97"/>
    <mergeCell ref="KLA97:KLZ97"/>
    <mergeCell ref="KMA97:KMZ97"/>
    <mergeCell ref="KNA97:KNZ97"/>
    <mergeCell ref="KYA97:KYZ97"/>
    <mergeCell ref="KZA97:KZZ97"/>
    <mergeCell ref="LAA97:LAZ97"/>
    <mergeCell ref="LBA97:LBZ97"/>
    <mergeCell ref="LCA97:LCZ97"/>
    <mergeCell ref="KTA97:KTZ97"/>
    <mergeCell ref="KUA97:KUZ97"/>
    <mergeCell ref="KVA97:KVZ97"/>
    <mergeCell ref="KWA97:KWZ97"/>
    <mergeCell ref="KXA97:KXZ97"/>
    <mergeCell ref="LIA97:LIZ97"/>
    <mergeCell ref="LJA97:LJZ97"/>
    <mergeCell ref="LKA97:LKZ97"/>
    <mergeCell ref="LLA97:LLZ97"/>
    <mergeCell ref="LMA97:LMZ97"/>
    <mergeCell ref="LDA97:LDZ97"/>
    <mergeCell ref="LEA97:LEZ97"/>
    <mergeCell ref="LFA97:LFZ97"/>
    <mergeCell ref="LGA97:LGZ97"/>
    <mergeCell ref="LHA97:LHZ97"/>
    <mergeCell ref="LSA97:LSZ97"/>
    <mergeCell ref="LTA97:LTZ97"/>
    <mergeCell ref="LUA97:LUZ97"/>
    <mergeCell ref="LVA97:LVZ97"/>
    <mergeCell ref="LWA97:LWZ97"/>
    <mergeCell ref="LNA97:LNZ97"/>
    <mergeCell ref="LOA97:LOZ97"/>
    <mergeCell ref="LPA97:LPZ97"/>
    <mergeCell ref="LQA97:LQZ97"/>
    <mergeCell ref="LRA97:LRZ97"/>
    <mergeCell ref="MCA97:MCZ97"/>
    <mergeCell ref="MDA97:MDZ97"/>
    <mergeCell ref="MEA97:MEZ97"/>
    <mergeCell ref="MFA97:MFZ97"/>
    <mergeCell ref="MGA97:MGZ97"/>
    <mergeCell ref="LXA97:LXZ97"/>
    <mergeCell ref="LYA97:LYZ97"/>
    <mergeCell ref="LZA97:LZZ97"/>
    <mergeCell ref="MAA97:MAZ97"/>
    <mergeCell ref="MBA97:MBZ97"/>
    <mergeCell ref="MMA97:MMZ97"/>
    <mergeCell ref="MNA97:MNZ97"/>
    <mergeCell ref="MOA97:MOZ97"/>
    <mergeCell ref="MPA97:MPZ97"/>
    <mergeCell ref="MQA97:MQZ97"/>
    <mergeCell ref="MHA97:MHZ97"/>
    <mergeCell ref="MIA97:MIZ97"/>
    <mergeCell ref="MJA97:MJZ97"/>
    <mergeCell ref="MKA97:MKZ97"/>
    <mergeCell ref="MLA97:MLZ97"/>
    <mergeCell ref="MWA97:MWZ97"/>
    <mergeCell ref="MXA97:MXZ97"/>
    <mergeCell ref="MYA97:MYZ97"/>
    <mergeCell ref="MZA97:MZZ97"/>
    <mergeCell ref="NAA97:NAZ97"/>
    <mergeCell ref="MRA97:MRZ97"/>
    <mergeCell ref="MSA97:MSZ97"/>
    <mergeCell ref="MTA97:MTZ97"/>
    <mergeCell ref="MUA97:MUZ97"/>
    <mergeCell ref="MVA97:MVZ97"/>
    <mergeCell ref="NGA97:NGZ97"/>
    <mergeCell ref="NHA97:NHZ97"/>
    <mergeCell ref="NIA97:NIZ97"/>
    <mergeCell ref="NJA97:NJZ97"/>
    <mergeCell ref="NKA97:NKZ97"/>
    <mergeCell ref="NBA97:NBZ97"/>
    <mergeCell ref="NCA97:NCZ97"/>
    <mergeCell ref="NDA97:NDZ97"/>
    <mergeCell ref="NEA97:NEZ97"/>
    <mergeCell ref="NFA97:NFZ97"/>
    <mergeCell ref="NQA97:NQZ97"/>
    <mergeCell ref="NRA97:NRZ97"/>
    <mergeCell ref="NSA97:NSZ97"/>
    <mergeCell ref="NTA97:NTZ97"/>
    <mergeCell ref="NUA97:NUZ97"/>
    <mergeCell ref="NLA97:NLZ97"/>
    <mergeCell ref="NMA97:NMZ97"/>
    <mergeCell ref="NNA97:NNZ97"/>
    <mergeCell ref="NOA97:NOZ97"/>
    <mergeCell ref="NPA97:NPZ97"/>
    <mergeCell ref="OAA97:OAZ97"/>
    <mergeCell ref="OBA97:OBZ97"/>
    <mergeCell ref="OCA97:OCZ97"/>
    <mergeCell ref="ODA97:ODZ97"/>
    <mergeCell ref="OEA97:OEZ97"/>
    <mergeCell ref="NVA97:NVZ97"/>
    <mergeCell ref="NWA97:NWZ97"/>
    <mergeCell ref="NXA97:NXZ97"/>
    <mergeCell ref="NYA97:NYZ97"/>
    <mergeCell ref="NZA97:NZZ97"/>
    <mergeCell ref="OKA97:OKZ97"/>
    <mergeCell ref="OLA97:OLZ97"/>
    <mergeCell ref="OMA97:OMZ97"/>
    <mergeCell ref="ONA97:ONZ97"/>
    <mergeCell ref="OOA97:OOZ97"/>
    <mergeCell ref="OFA97:OFZ97"/>
    <mergeCell ref="OGA97:OGZ97"/>
    <mergeCell ref="OHA97:OHZ97"/>
    <mergeCell ref="OIA97:OIZ97"/>
    <mergeCell ref="OJA97:OJZ97"/>
    <mergeCell ref="OUA97:OUZ97"/>
    <mergeCell ref="OVA97:OVZ97"/>
    <mergeCell ref="OWA97:OWZ97"/>
    <mergeCell ref="OXA97:OXZ97"/>
    <mergeCell ref="OYA97:OYZ97"/>
    <mergeCell ref="OPA97:OPZ97"/>
    <mergeCell ref="OQA97:OQZ97"/>
    <mergeCell ref="ORA97:ORZ97"/>
    <mergeCell ref="OSA97:OSZ97"/>
    <mergeCell ref="OTA97:OTZ97"/>
    <mergeCell ref="PEA97:PEZ97"/>
    <mergeCell ref="PFA97:PFZ97"/>
    <mergeCell ref="PGA97:PGZ97"/>
    <mergeCell ref="PHA97:PHZ97"/>
    <mergeCell ref="PIA97:PIZ97"/>
    <mergeCell ref="OZA97:OZZ97"/>
    <mergeCell ref="PAA97:PAZ97"/>
    <mergeCell ref="PBA97:PBZ97"/>
    <mergeCell ref="PCA97:PCZ97"/>
    <mergeCell ref="PDA97:PDZ97"/>
    <mergeCell ref="POA97:POZ97"/>
    <mergeCell ref="PPA97:PPZ97"/>
    <mergeCell ref="PQA97:PQZ97"/>
    <mergeCell ref="PRA97:PRZ97"/>
    <mergeCell ref="PSA97:PSZ97"/>
    <mergeCell ref="PJA97:PJZ97"/>
    <mergeCell ref="PKA97:PKZ97"/>
    <mergeCell ref="PLA97:PLZ97"/>
    <mergeCell ref="PMA97:PMZ97"/>
    <mergeCell ref="PNA97:PNZ97"/>
    <mergeCell ref="PYA97:PYZ97"/>
    <mergeCell ref="PZA97:PZZ97"/>
    <mergeCell ref="QAA97:QAZ97"/>
    <mergeCell ref="QBA97:QBZ97"/>
    <mergeCell ref="QCA97:QCZ97"/>
    <mergeCell ref="PTA97:PTZ97"/>
    <mergeCell ref="PUA97:PUZ97"/>
    <mergeCell ref="PVA97:PVZ97"/>
    <mergeCell ref="PWA97:PWZ97"/>
    <mergeCell ref="PXA97:PXZ97"/>
    <mergeCell ref="QIA97:QIZ97"/>
    <mergeCell ref="QJA97:QJZ97"/>
    <mergeCell ref="QKA97:QKZ97"/>
    <mergeCell ref="QLA97:QLZ97"/>
    <mergeCell ref="QMA97:QMZ97"/>
    <mergeCell ref="QDA97:QDZ97"/>
    <mergeCell ref="QEA97:QEZ97"/>
    <mergeCell ref="QFA97:QFZ97"/>
    <mergeCell ref="QGA97:QGZ97"/>
    <mergeCell ref="QHA97:QHZ97"/>
    <mergeCell ref="QSA97:QSZ97"/>
    <mergeCell ref="QTA97:QTZ97"/>
    <mergeCell ref="QUA97:QUZ97"/>
    <mergeCell ref="QVA97:QVZ97"/>
    <mergeCell ref="QWA97:QWZ97"/>
    <mergeCell ref="QNA97:QNZ97"/>
    <mergeCell ref="QOA97:QOZ97"/>
    <mergeCell ref="QPA97:QPZ97"/>
    <mergeCell ref="QQA97:QQZ97"/>
    <mergeCell ref="QRA97:QRZ97"/>
    <mergeCell ref="RCA97:RCZ97"/>
    <mergeCell ref="RDA97:RDZ97"/>
    <mergeCell ref="REA97:REZ97"/>
    <mergeCell ref="RFA97:RFZ97"/>
    <mergeCell ref="RGA97:RGZ97"/>
    <mergeCell ref="QXA97:QXZ97"/>
    <mergeCell ref="QYA97:QYZ97"/>
    <mergeCell ref="QZA97:QZZ97"/>
    <mergeCell ref="RAA97:RAZ97"/>
    <mergeCell ref="RBA97:RBZ97"/>
    <mergeCell ref="RMA97:RMZ97"/>
    <mergeCell ref="RNA97:RNZ97"/>
    <mergeCell ref="ROA97:ROZ97"/>
    <mergeCell ref="RPA97:RPZ97"/>
    <mergeCell ref="RQA97:RQZ97"/>
    <mergeCell ref="RHA97:RHZ97"/>
    <mergeCell ref="RIA97:RIZ97"/>
    <mergeCell ref="RJA97:RJZ97"/>
    <mergeCell ref="RKA97:RKZ97"/>
    <mergeCell ref="RLA97:RLZ97"/>
    <mergeCell ref="RWA97:RWZ97"/>
    <mergeCell ref="RXA97:RXZ97"/>
    <mergeCell ref="RYA97:RYZ97"/>
    <mergeCell ref="RZA97:RZZ97"/>
    <mergeCell ref="SAA97:SAZ97"/>
    <mergeCell ref="RRA97:RRZ97"/>
    <mergeCell ref="RSA97:RSZ97"/>
    <mergeCell ref="RTA97:RTZ97"/>
    <mergeCell ref="RUA97:RUZ97"/>
    <mergeCell ref="RVA97:RVZ97"/>
    <mergeCell ref="SGA97:SGZ97"/>
    <mergeCell ref="SHA97:SHZ97"/>
    <mergeCell ref="SIA97:SIZ97"/>
    <mergeCell ref="SJA97:SJZ97"/>
    <mergeCell ref="SKA97:SKZ97"/>
    <mergeCell ref="SBA97:SBZ97"/>
    <mergeCell ref="SCA97:SCZ97"/>
    <mergeCell ref="SDA97:SDZ97"/>
    <mergeCell ref="SEA97:SEZ97"/>
    <mergeCell ref="SFA97:SFZ97"/>
    <mergeCell ref="SQA97:SQZ97"/>
    <mergeCell ref="SRA97:SRZ97"/>
    <mergeCell ref="SSA97:SSZ97"/>
    <mergeCell ref="STA97:STZ97"/>
    <mergeCell ref="SUA97:SUZ97"/>
    <mergeCell ref="SLA97:SLZ97"/>
    <mergeCell ref="SMA97:SMZ97"/>
    <mergeCell ref="SNA97:SNZ97"/>
    <mergeCell ref="SOA97:SOZ97"/>
    <mergeCell ref="SPA97:SPZ97"/>
    <mergeCell ref="TAA97:TAZ97"/>
    <mergeCell ref="TBA97:TBZ97"/>
    <mergeCell ref="TCA97:TCZ97"/>
    <mergeCell ref="TDA97:TDZ97"/>
    <mergeCell ref="TEA97:TEZ97"/>
    <mergeCell ref="SVA97:SVZ97"/>
    <mergeCell ref="SWA97:SWZ97"/>
    <mergeCell ref="SXA97:SXZ97"/>
    <mergeCell ref="SYA97:SYZ97"/>
    <mergeCell ref="SZA97:SZZ97"/>
    <mergeCell ref="TKA97:TKZ97"/>
    <mergeCell ref="TLA97:TLZ97"/>
    <mergeCell ref="TMA97:TMZ97"/>
    <mergeCell ref="TNA97:TNZ97"/>
    <mergeCell ref="TOA97:TOZ97"/>
    <mergeCell ref="TFA97:TFZ97"/>
    <mergeCell ref="TGA97:TGZ97"/>
    <mergeCell ref="THA97:THZ97"/>
    <mergeCell ref="TIA97:TIZ97"/>
    <mergeCell ref="TJA97:TJZ97"/>
    <mergeCell ref="TUA97:TUZ97"/>
    <mergeCell ref="TVA97:TVZ97"/>
    <mergeCell ref="TWA97:TWZ97"/>
    <mergeCell ref="TXA97:TXZ97"/>
    <mergeCell ref="TYA97:TYZ97"/>
    <mergeCell ref="TPA97:TPZ97"/>
    <mergeCell ref="TQA97:TQZ97"/>
    <mergeCell ref="TRA97:TRZ97"/>
    <mergeCell ref="TSA97:TSZ97"/>
    <mergeCell ref="TTA97:TTZ97"/>
    <mergeCell ref="UEA97:UEZ97"/>
    <mergeCell ref="UFA97:UFZ97"/>
    <mergeCell ref="UGA97:UGZ97"/>
    <mergeCell ref="UHA97:UHZ97"/>
    <mergeCell ref="UIA97:UIZ97"/>
    <mergeCell ref="TZA97:TZZ97"/>
    <mergeCell ref="UAA97:UAZ97"/>
    <mergeCell ref="UBA97:UBZ97"/>
    <mergeCell ref="UCA97:UCZ97"/>
    <mergeCell ref="UDA97:UDZ97"/>
    <mergeCell ref="UOA97:UOZ97"/>
    <mergeCell ref="UPA97:UPZ97"/>
    <mergeCell ref="UQA97:UQZ97"/>
    <mergeCell ref="URA97:URZ97"/>
    <mergeCell ref="USA97:USZ97"/>
    <mergeCell ref="UJA97:UJZ97"/>
    <mergeCell ref="UKA97:UKZ97"/>
    <mergeCell ref="ULA97:ULZ97"/>
    <mergeCell ref="UMA97:UMZ97"/>
    <mergeCell ref="UNA97:UNZ97"/>
    <mergeCell ref="UYA97:UYZ97"/>
    <mergeCell ref="UZA97:UZZ97"/>
    <mergeCell ref="VAA97:VAZ97"/>
    <mergeCell ref="VBA97:VBZ97"/>
    <mergeCell ref="VCA97:VCZ97"/>
    <mergeCell ref="UTA97:UTZ97"/>
    <mergeCell ref="UUA97:UUZ97"/>
    <mergeCell ref="UVA97:UVZ97"/>
    <mergeCell ref="UWA97:UWZ97"/>
    <mergeCell ref="UXA97:UXZ97"/>
    <mergeCell ref="VIA97:VIZ97"/>
    <mergeCell ref="VJA97:VJZ97"/>
    <mergeCell ref="VKA97:VKZ97"/>
    <mergeCell ref="VLA97:VLZ97"/>
    <mergeCell ref="VMA97:VMZ97"/>
    <mergeCell ref="VDA97:VDZ97"/>
    <mergeCell ref="VEA97:VEZ97"/>
    <mergeCell ref="VFA97:VFZ97"/>
    <mergeCell ref="VGA97:VGZ97"/>
    <mergeCell ref="VHA97:VHZ97"/>
    <mergeCell ref="VSA97:VSZ97"/>
    <mergeCell ref="VTA97:VTZ97"/>
    <mergeCell ref="VUA97:VUZ97"/>
    <mergeCell ref="VVA97:VVZ97"/>
    <mergeCell ref="VWA97:VWZ97"/>
    <mergeCell ref="VNA97:VNZ97"/>
    <mergeCell ref="VOA97:VOZ97"/>
    <mergeCell ref="VPA97:VPZ97"/>
    <mergeCell ref="VQA97:VQZ97"/>
    <mergeCell ref="VRA97:VRZ97"/>
    <mergeCell ref="WCA97:WCZ97"/>
    <mergeCell ref="WDA97:WDZ97"/>
    <mergeCell ref="WEA97:WEZ97"/>
    <mergeCell ref="WFA97:WFZ97"/>
    <mergeCell ref="WGA97:WGZ97"/>
    <mergeCell ref="VXA97:VXZ97"/>
    <mergeCell ref="VYA97:VYZ97"/>
    <mergeCell ref="VZA97:VZZ97"/>
    <mergeCell ref="WAA97:WAZ97"/>
    <mergeCell ref="WBA97:WBZ97"/>
    <mergeCell ref="XCA97:XCZ97"/>
    <mergeCell ref="XDA97:XDZ97"/>
    <mergeCell ref="XEA97:XEZ97"/>
    <mergeCell ref="XFA97:XFD97"/>
    <mergeCell ref="WWA97:WWZ97"/>
    <mergeCell ref="WXA97:WXZ97"/>
    <mergeCell ref="WYA97:WYZ97"/>
    <mergeCell ref="WZA97:WZZ97"/>
    <mergeCell ref="XAA97:XAZ97"/>
    <mergeCell ref="A101:G101"/>
    <mergeCell ref="Q101:Z101"/>
    <mergeCell ref="A97:G97"/>
    <mergeCell ref="Q97:Z97"/>
    <mergeCell ref="A95:G95"/>
    <mergeCell ref="Q95:Z95"/>
    <mergeCell ref="A99:G99"/>
    <mergeCell ref="Q99:Z99"/>
    <mergeCell ref="XBA97:XBZ97"/>
    <mergeCell ref="WRA97:WRZ97"/>
    <mergeCell ref="WSA97:WSZ97"/>
    <mergeCell ref="WTA97:WTZ97"/>
    <mergeCell ref="WUA97:WUZ97"/>
    <mergeCell ref="WVA97:WVZ97"/>
    <mergeCell ref="WMA97:WMZ97"/>
    <mergeCell ref="WNA97:WNZ97"/>
    <mergeCell ref="WOA97:WOZ97"/>
    <mergeCell ref="WPA97:WPZ97"/>
    <mergeCell ref="WQA97:WQZ97"/>
    <mergeCell ref="WHA97:WHZ97"/>
    <mergeCell ref="WIA97:WIZ97"/>
    <mergeCell ref="WJA97:WJZ97"/>
    <mergeCell ref="WKA97:WKZ97"/>
    <mergeCell ref="WLA97:WLZ97"/>
  </mergeCells>
  <pageMargins left="0.19685039370078741" right="7.874015748031496E-2" top="0.19685039370078741" bottom="0.11811023622047245" header="0.31496062992125984" footer="0.31496062992125984"/>
  <pageSetup paperSize="9" scale="48" fitToWidth="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XFD72"/>
  <sheetViews>
    <sheetView tabSelected="1" view="pageBreakPreview" zoomScale="70" zoomScaleSheetLayoutView="70" workbookViewId="0">
      <pane xSplit="2" ySplit="8" topLeftCell="C34" activePane="bottomRight" state="frozen"/>
      <selection pane="topRight" activeCell="C1" sqref="C1"/>
      <selection pane="bottomLeft" activeCell="A6" sqref="A6"/>
      <selection pane="bottomRight" activeCell="Q39" sqref="Q39"/>
    </sheetView>
  </sheetViews>
  <sheetFormatPr defaultRowHeight="15" outlineLevelRow="1" outlineLevelCol="1"/>
  <cols>
    <col min="1" max="1" width="8.28515625" style="182" customWidth="1"/>
    <col min="2" max="2" width="15.28515625" style="182" customWidth="1"/>
    <col min="3" max="3" width="31.42578125" style="182" customWidth="1"/>
    <col min="4" max="4" width="10.7109375" style="182" customWidth="1"/>
    <col min="5" max="5" width="9.140625" style="182"/>
    <col min="6" max="6" width="9.140625" style="17"/>
    <col min="7" max="8" width="9.140625" style="182"/>
    <col min="9" max="9" width="9.7109375" style="223" customWidth="1" outlineLevel="1"/>
    <col min="10" max="10" width="9.7109375" style="18" customWidth="1" outlineLevel="1"/>
    <col min="11" max="11" width="9.7109375" style="182" customWidth="1" outlineLevel="1"/>
    <col min="12" max="12" width="20.42578125" style="224" customWidth="1" outlineLevel="1"/>
    <col min="13" max="13" width="13.5703125" style="182" customWidth="1" outlineLevel="1"/>
    <col min="14" max="15" width="10.7109375" style="182" customWidth="1" outlineLevel="1"/>
    <col min="16" max="16" width="9.140625" style="225" customWidth="1" outlineLevel="1"/>
    <col min="17" max="17" width="11" style="182" customWidth="1"/>
    <col min="18" max="22" width="9.140625" style="182" customWidth="1" outlineLevel="1"/>
    <col min="23" max="23" width="9.85546875" style="17" customWidth="1" outlineLevel="1"/>
    <col min="24" max="24" width="7.42578125" style="17" customWidth="1" outlineLevel="1"/>
    <col min="25" max="25" width="18.28515625" style="182" customWidth="1"/>
    <col min="26" max="26" width="16" style="200" customWidth="1"/>
    <col min="27" max="16384" width="9.140625" style="182"/>
  </cols>
  <sheetData>
    <row r="2" spans="1:27">
      <c r="V2" s="256" t="s">
        <v>257</v>
      </c>
      <c r="W2" s="256"/>
      <c r="X2" s="256"/>
      <c r="Y2" s="256"/>
      <c r="Z2" s="256"/>
      <c r="AA2" s="256"/>
    </row>
    <row r="4" spans="1:27" ht="20.25" customHeight="1">
      <c r="C4" s="292" t="s">
        <v>252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27" s="180" customFormat="1" ht="153" customHeight="1" outlineLevel="1">
      <c r="A5" s="286" t="s">
        <v>0</v>
      </c>
      <c r="B5" s="286" t="s">
        <v>1</v>
      </c>
      <c r="C5" s="286"/>
      <c r="D5" s="286"/>
      <c r="E5" s="286"/>
      <c r="F5" s="286"/>
      <c r="G5" s="286"/>
      <c r="H5" s="286" t="s">
        <v>2</v>
      </c>
      <c r="I5" s="286" t="s">
        <v>3</v>
      </c>
      <c r="J5" s="286"/>
      <c r="K5" s="286"/>
      <c r="L5" s="286"/>
      <c r="M5" s="286" t="s">
        <v>4</v>
      </c>
      <c r="N5" s="286"/>
      <c r="O5" s="286"/>
      <c r="P5" s="286"/>
      <c r="Q5" s="286" t="s">
        <v>5</v>
      </c>
      <c r="R5" s="286"/>
      <c r="S5" s="286"/>
      <c r="T5" s="286"/>
      <c r="U5" s="286"/>
      <c r="V5" s="286"/>
      <c r="W5" s="286"/>
      <c r="X5" s="286"/>
      <c r="Y5" s="286" t="s">
        <v>6</v>
      </c>
      <c r="Z5" s="286" t="s">
        <v>7</v>
      </c>
    </row>
    <row r="6" spans="1:27" s="181" customFormat="1" ht="119.25" customHeight="1">
      <c r="A6" s="286"/>
      <c r="B6" s="286" t="s">
        <v>8</v>
      </c>
      <c r="C6" s="286" t="s">
        <v>9</v>
      </c>
      <c r="D6" s="286" t="s">
        <v>10</v>
      </c>
      <c r="E6" s="286" t="s">
        <v>11</v>
      </c>
      <c r="F6" s="286"/>
      <c r="G6" s="286" t="s">
        <v>12</v>
      </c>
      <c r="H6" s="286"/>
      <c r="I6" s="287" t="s">
        <v>13</v>
      </c>
      <c r="J6" s="287" t="s">
        <v>14</v>
      </c>
      <c r="K6" s="286" t="s">
        <v>15</v>
      </c>
      <c r="L6" s="286" t="s">
        <v>16</v>
      </c>
      <c r="M6" s="286" t="s">
        <v>17</v>
      </c>
      <c r="N6" s="286"/>
      <c r="O6" s="293" t="s">
        <v>41</v>
      </c>
      <c r="P6" s="294" t="s">
        <v>40</v>
      </c>
      <c r="Q6" s="286" t="s">
        <v>19</v>
      </c>
      <c r="R6" s="286"/>
      <c r="S6" s="286" t="s">
        <v>20</v>
      </c>
      <c r="T6" s="286"/>
      <c r="U6" s="286" t="s">
        <v>21</v>
      </c>
      <c r="V6" s="286"/>
      <c r="W6" s="286" t="s">
        <v>22</v>
      </c>
      <c r="X6" s="286"/>
      <c r="Y6" s="286"/>
      <c r="Z6" s="286"/>
    </row>
    <row r="7" spans="1:27">
      <c r="A7" s="286"/>
      <c r="B7" s="286"/>
      <c r="C7" s="286"/>
      <c r="D7" s="286"/>
      <c r="E7" s="286"/>
      <c r="F7" s="286"/>
      <c r="G7" s="286"/>
      <c r="H7" s="286"/>
      <c r="I7" s="287"/>
      <c r="J7" s="287"/>
      <c r="K7" s="286"/>
      <c r="L7" s="286"/>
      <c r="M7" s="286" t="s">
        <v>23</v>
      </c>
      <c r="N7" s="286" t="s">
        <v>24</v>
      </c>
      <c r="O7" s="293"/>
      <c r="P7" s="294"/>
      <c r="Q7" s="286"/>
      <c r="R7" s="286"/>
      <c r="S7" s="286"/>
      <c r="T7" s="286"/>
      <c r="U7" s="286"/>
      <c r="V7" s="286"/>
      <c r="W7" s="286"/>
      <c r="X7" s="286"/>
      <c r="Y7" s="286"/>
      <c r="Z7" s="286"/>
    </row>
    <row r="8" spans="1:27" ht="60">
      <c r="A8" s="286"/>
      <c r="B8" s="286"/>
      <c r="C8" s="286"/>
      <c r="D8" s="286"/>
      <c r="E8" s="154" t="s">
        <v>25</v>
      </c>
      <c r="F8" s="154" t="s">
        <v>26</v>
      </c>
      <c r="G8" s="286"/>
      <c r="H8" s="286"/>
      <c r="I8" s="287"/>
      <c r="J8" s="287"/>
      <c r="K8" s="286"/>
      <c r="L8" s="286"/>
      <c r="M8" s="286"/>
      <c r="N8" s="286"/>
      <c r="O8" s="293"/>
      <c r="P8" s="294"/>
      <c r="Q8" s="154" t="s">
        <v>27</v>
      </c>
      <c r="R8" s="154" t="s">
        <v>28</v>
      </c>
      <c r="S8" s="154" t="s">
        <v>27</v>
      </c>
      <c r="T8" s="154" t="s">
        <v>28</v>
      </c>
      <c r="U8" s="154" t="s">
        <v>25</v>
      </c>
      <c r="V8" s="154" t="s">
        <v>26</v>
      </c>
      <c r="W8" s="154" t="s">
        <v>27</v>
      </c>
      <c r="X8" s="154" t="s">
        <v>28</v>
      </c>
      <c r="Y8" s="286"/>
      <c r="Z8" s="286"/>
    </row>
    <row r="9" spans="1:27">
      <c r="A9" s="154">
        <v>1</v>
      </c>
      <c r="B9" s="154">
        <v>2</v>
      </c>
      <c r="C9" s="154">
        <v>3</v>
      </c>
      <c r="D9" s="154">
        <v>4</v>
      </c>
      <c r="E9" s="154">
        <v>5</v>
      </c>
      <c r="F9" s="154">
        <v>6</v>
      </c>
      <c r="G9" s="154">
        <v>7</v>
      </c>
      <c r="H9" s="154">
        <v>8</v>
      </c>
      <c r="I9" s="156">
        <v>9</v>
      </c>
      <c r="J9" s="156">
        <v>10</v>
      </c>
      <c r="K9" s="154">
        <v>11</v>
      </c>
      <c r="L9" s="154">
        <v>12</v>
      </c>
      <c r="M9" s="154">
        <v>13</v>
      </c>
      <c r="N9" s="154">
        <v>14</v>
      </c>
      <c r="O9" s="154">
        <v>15</v>
      </c>
      <c r="P9" s="201">
        <v>16</v>
      </c>
      <c r="Q9" s="154">
        <v>17</v>
      </c>
      <c r="R9" s="154">
        <v>18</v>
      </c>
      <c r="S9" s="154">
        <v>19</v>
      </c>
      <c r="T9" s="154">
        <v>20</v>
      </c>
      <c r="U9" s="154">
        <v>21</v>
      </c>
      <c r="V9" s="154">
        <v>22</v>
      </c>
      <c r="W9" s="154">
        <v>23</v>
      </c>
      <c r="X9" s="154">
        <v>24</v>
      </c>
      <c r="Y9" s="154">
        <v>25</v>
      </c>
      <c r="Z9" s="155"/>
    </row>
    <row r="10" spans="1:27" ht="29.25" customHeight="1">
      <c r="A10" s="291" t="s">
        <v>222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</row>
    <row r="11" spans="1:27" s="205" customFormat="1" ht="15.75" customHeight="1">
      <c r="A11" s="97"/>
      <c r="B11" s="298" t="s">
        <v>267</v>
      </c>
      <c r="C11" s="108" t="s">
        <v>38</v>
      </c>
      <c r="D11" s="83"/>
      <c r="E11" s="83"/>
      <c r="F11" s="101"/>
      <c r="G11" s="202"/>
      <c r="H11" s="202"/>
      <c r="I11" s="83">
        <f>I12</f>
        <v>43526</v>
      </c>
      <c r="J11" s="83">
        <f t="shared" ref="J11:K11" si="0">J12</f>
        <v>42546</v>
      </c>
      <c r="K11" s="83">
        <f t="shared" si="0"/>
        <v>-980</v>
      </c>
      <c r="L11" s="107"/>
      <c r="M11" s="202"/>
      <c r="N11" s="202"/>
      <c r="O11" s="202"/>
      <c r="P11" s="203"/>
      <c r="Q11" s="63"/>
      <c r="R11" s="63"/>
      <c r="S11" s="63"/>
      <c r="T11" s="63"/>
      <c r="U11" s="202"/>
      <c r="V11" s="202"/>
      <c r="W11" s="101"/>
      <c r="X11" s="101"/>
      <c r="Y11" s="202"/>
      <c r="Z11" s="204"/>
    </row>
    <row r="12" spans="1:27" ht="15" customHeight="1">
      <c r="A12" s="109"/>
      <c r="B12" s="299"/>
      <c r="C12" s="110" t="s">
        <v>39</v>
      </c>
      <c r="D12" s="111"/>
      <c r="E12" s="31">
        <f>SUM(E15:E19)</f>
        <v>7</v>
      </c>
      <c r="F12" s="31">
        <f>SUM(F15:F19)</f>
        <v>7</v>
      </c>
      <c r="G12" s="89" t="s">
        <v>179</v>
      </c>
      <c r="H12" s="89"/>
      <c r="I12" s="31">
        <f>I14+I16+I18</f>
        <v>43526</v>
      </c>
      <c r="J12" s="31">
        <f>J14+J16+J18</f>
        <v>42546</v>
      </c>
      <c r="K12" s="31">
        <f t="shared" ref="K12:K17" si="1">J12-I12</f>
        <v>-980</v>
      </c>
      <c r="L12" s="199"/>
      <c r="M12" s="206"/>
      <c r="N12" s="206"/>
      <c r="O12" s="206"/>
      <c r="P12" s="207"/>
      <c r="Q12" s="53"/>
      <c r="R12" s="53"/>
      <c r="S12" s="53"/>
      <c r="T12" s="53"/>
      <c r="U12" s="206"/>
      <c r="V12" s="206"/>
      <c r="W12" s="16"/>
      <c r="X12" s="16"/>
      <c r="Y12" s="206"/>
      <c r="Z12" s="288" t="s">
        <v>84</v>
      </c>
    </row>
    <row r="13" spans="1:27" ht="42.75" customHeight="1">
      <c r="A13" s="249">
        <v>1</v>
      </c>
      <c r="B13" s="299"/>
      <c r="C13" s="110" t="s">
        <v>254</v>
      </c>
      <c r="D13" s="111"/>
      <c r="E13" s="31"/>
      <c r="F13" s="31"/>
      <c r="G13" s="89"/>
      <c r="H13" s="89"/>
      <c r="I13" s="31">
        <f>I14+I16+I18</f>
        <v>43526</v>
      </c>
      <c r="J13" s="31">
        <f>J14+J16+J18</f>
        <v>42546</v>
      </c>
      <c r="K13" s="31">
        <f>J13-I13</f>
        <v>-980</v>
      </c>
      <c r="L13" s="209" t="s">
        <v>223</v>
      </c>
      <c r="M13" s="208"/>
      <c r="N13" s="208"/>
      <c r="O13" s="208"/>
      <c r="P13" s="215"/>
      <c r="Q13" s="66">
        <v>0.75</v>
      </c>
      <c r="R13" s="66">
        <v>0.55000000000000004</v>
      </c>
      <c r="S13" s="66">
        <v>0.84</v>
      </c>
      <c r="T13" s="66">
        <v>0.83</v>
      </c>
      <c r="U13" s="208"/>
      <c r="V13" s="208"/>
      <c r="W13" s="65"/>
      <c r="X13" s="65"/>
      <c r="Y13" s="208"/>
      <c r="Z13" s="289"/>
    </row>
    <row r="14" spans="1:27" ht="31.5" hidden="1" customHeight="1" outlineLevel="1">
      <c r="A14" s="109" t="s">
        <v>44</v>
      </c>
      <c r="B14" s="299"/>
      <c r="C14" s="110" t="s">
        <v>195</v>
      </c>
      <c r="D14" s="111"/>
      <c r="E14" s="31"/>
      <c r="F14" s="31"/>
      <c r="G14" s="89"/>
      <c r="H14" s="89"/>
      <c r="I14" s="31">
        <f>SUM(I15:I15)</f>
        <v>880</v>
      </c>
      <c r="J14" s="31">
        <f>SUM(J15:J15)</f>
        <v>880</v>
      </c>
      <c r="K14" s="31">
        <f t="shared" si="1"/>
        <v>0</v>
      </c>
      <c r="L14" s="199"/>
      <c r="M14" s="206"/>
      <c r="N14" s="206"/>
      <c r="O14" s="206"/>
      <c r="P14" s="207"/>
      <c r="Q14" s="53"/>
      <c r="R14" s="53"/>
      <c r="S14" s="53"/>
      <c r="T14" s="53"/>
      <c r="U14" s="206"/>
      <c r="V14" s="206"/>
      <c r="W14" s="16"/>
      <c r="X14" s="16"/>
      <c r="Y14" s="206"/>
      <c r="Z14" s="289"/>
    </row>
    <row r="15" spans="1:27" ht="30" hidden="1" customHeight="1" outlineLevel="1">
      <c r="A15" s="112" t="s">
        <v>45</v>
      </c>
      <c r="B15" s="299"/>
      <c r="C15" s="183" t="s">
        <v>216</v>
      </c>
      <c r="D15" s="40" t="s">
        <v>29</v>
      </c>
      <c r="E15" s="2">
        <v>1</v>
      </c>
      <c r="F15" s="2">
        <v>1</v>
      </c>
      <c r="G15" s="206"/>
      <c r="H15" s="206"/>
      <c r="I15" s="40">
        <v>880</v>
      </c>
      <c r="J15" s="40">
        <v>880</v>
      </c>
      <c r="K15" s="153">
        <f t="shared" si="1"/>
        <v>0</v>
      </c>
      <c r="L15" s="199"/>
      <c r="M15" s="15"/>
      <c r="N15" s="206"/>
      <c r="O15" s="206"/>
      <c r="P15" s="44"/>
      <c r="Q15" s="53">
        <v>0.75</v>
      </c>
      <c r="R15" s="53">
        <v>0.55000000000000004</v>
      </c>
      <c r="S15" s="53">
        <v>0.84</v>
      </c>
      <c r="T15" s="53">
        <v>0.83</v>
      </c>
      <c r="U15" s="206"/>
      <c r="V15" s="206"/>
      <c r="W15" s="16"/>
      <c r="X15" s="16"/>
      <c r="Y15" s="206"/>
      <c r="Z15" s="289"/>
    </row>
    <row r="16" spans="1:27" s="210" customFormat="1" ht="28.5" collapsed="1">
      <c r="A16" s="178" t="s">
        <v>33</v>
      </c>
      <c r="B16" s="299"/>
      <c r="C16" s="184" t="s">
        <v>196</v>
      </c>
      <c r="D16" s="31"/>
      <c r="E16" s="98">
        <v>1</v>
      </c>
      <c r="F16" s="98">
        <v>1</v>
      </c>
      <c r="G16" s="89" t="s">
        <v>179</v>
      </c>
      <c r="H16" s="208"/>
      <c r="I16" s="31">
        <f>SUM(I17)</f>
        <v>42060</v>
      </c>
      <c r="J16" s="31">
        <f>SUM(J17)</f>
        <v>41080</v>
      </c>
      <c r="K16" s="89">
        <f t="shared" si="1"/>
        <v>-980</v>
      </c>
      <c r="L16" s="209"/>
      <c r="M16" s="64"/>
      <c r="N16" s="208"/>
      <c r="O16" s="208"/>
      <c r="P16" s="179"/>
      <c r="Q16" s="66">
        <v>0.84</v>
      </c>
      <c r="R16" s="66">
        <v>0.15</v>
      </c>
      <c r="S16" s="66">
        <v>0.84</v>
      </c>
      <c r="T16" s="66">
        <v>0.83</v>
      </c>
      <c r="U16" s="208"/>
      <c r="V16" s="208"/>
      <c r="W16" s="65"/>
      <c r="X16" s="65"/>
      <c r="Y16" s="208"/>
      <c r="Z16" s="289"/>
    </row>
    <row r="17" spans="1:26" ht="60" hidden="1" customHeight="1" outlineLevel="1">
      <c r="A17" s="112" t="s">
        <v>46</v>
      </c>
      <c r="B17" s="299"/>
      <c r="C17" s="114" t="s">
        <v>194</v>
      </c>
      <c r="D17" s="40" t="s">
        <v>29</v>
      </c>
      <c r="E17" s="2">
        <v>1</v>
      </c>
      <c r="F17" s="2">
        <v>1</v>
      </c>
      <c r="G17" s="206"/>
      <c r="H17" s="206"/>
      <c r="I17" s="40">
        <v>42060</v>
      </c>
      <c r="J17" s="153">
        <v>41080</v>
      </c>
      <c r="K17" s="153">
        <f t="shared" si="1"/>
        <v>-980</v>
      </c>
      <c r="L17" s="199" t="s">
        <v>223</v>
      </c>
      <c r="M17" s="15"/>
      <c r="N17" s="206"/>
      <c r="O17" s="15"/>
      <c r="P17" s="207"/>
      <c r="Q17" s="53">
        <v>0.84</v>
      </c>
      <c r="R17" s="53">
        <v>0.15</v>
      </c>
      <c r="S17" s="53">
        <v>0.84</v>
      </c>
      <c r="T17" s="53">
        <v>0.83</v>
      </c>
      <c r="U17" s="206"/>
      <c r="V17" s="206"/>
      <c r="W17" s="16"/>
      <c r="X17" s="16"/>
      <c r="Y17" s="206"/>
      <c r="Z17" s="289"/>
    </row>
    <row r="18" spans="1:26" s="210" customFormat="1" ht="42" customHeight="1" collapsed="1">
      <c r="A18" s="64" t="s">
        <v>214</v>
      </c>
      <c r="B18" s="299"/>
      <c r="C18" s="110" t="s">
        <v>197</v>
      </c>
      <c r="D18" s="89" t="s">
        <v>29</v>
      </c>
      <c r="E18" s="98">
        <f>SUM(E19:E19)</f>
        <v>2</v>
      </c>
      <c r="F18" s="98">
        <f>SUM(F19:F19)</f>
        <v>2</v>
      </c>
      <c r="G18" s="89" t="s">
        <v>179</v>
      </c>
      <c r="H18" s="98"/>
      <c r="I18" s="98">
        <f t="shared" ref="H18:X18" si="2">SUM(I19:I19)</f>
        <v>586</v>
      </c>
      <c r="J18" s="98">
        <f t="shared" si="2"/>
        <v>586</v>
      </c>
      <c r="K18" s="98">
        <f t="shared" si="2"/>
        <v>0</v>
      </c>
      <c r="L18" s="99"/>
      <c r="M18" s="98"/>
      <c r="N18" s="98"/>
      <c r="O18" s="98"/>
      <c r="P18" s="98"/>
      <c r="Q18" s="66">
        <v>0.12</v>
      </c>
      <c r="R18" s="66">
        <v>0.14000000000000001</v>
      </c>
      <c r="S18" s="59">
        <v>0.83099999999999996</v>
      </c>
      <c r="T18" s="59">
        <v>0.82</v>
      </c>
      <c r="U18" s="98"/>
      <c r="V18" s="98"/>
      <c r="W18" s="98"/>
      <c r="X18" s="98"/>
      <c r="Y18" s="208"/>
      <c r="Z18" s="289"/>
    </row>
    <row r="19" spans="1:26" ht="15" hidden="1" customHeight="1" outlineLevel="1">
      <c r="A19" s="112" t="s">
        <v>215</v>
      </c>
      <c r="B19" s="299"/>
      <c r="C19" s="113" t="s">
        <v>198</v>
      </c>
      <c r="D19" s="40" t="s">
        <v>29</v>
      </c>
      <c r="E19" s="2">
        <v>2</v>
      </c>
      <c r="F19" s="2">
        <v>2</v>
      </c>
      <c r="G19" s="206"/>
      <c r="H19" s="206"/>
      <c r="I19" s="40">
        <v>586</v>
      </c>
      <c r="J19" s="40">
        <v>586</v>
      </c>
      <c r="K19" s="153">
        <f>J19-I19</f>
        <v>0</v>
      </c>
      <c r="L19" s="199"/>
      <c r="M19" s="15"/>
      <c r="N19" s="206"/>
      <c r="O19" s="15"/>
      <c r="P19" s="207"/>
      <c r="Q19" s="53">
        <v>0.12</v>
      </c>
      <c r="R19" s="53">
        <v>0.14000000000000001</v>
      </c>
      <c r="S19" s="49">
        <v>0.83099999999999996</v>
      </c>
      <c r="T19" s="49">
        <v>0.82</v>
      </c>
      <c r="U19" s="206"/>
      <c r="V19" s="206"/>
      <c r="W19" s="16"/>
      <c r="X19" s="16"/>
      <c r="Y19" s="206"/>
      <c r="Z19" s="289"/>
    </row>
    <row r="20" spans="1:26" s="214" customFormat="1" collapsed="1">
      <c r="A20" s="115"/>
      <c r="B20" s="299"/>
      <c r="C20" s="102" t="s">
        <v>30</v>
      </c>
      <c r="D20" s="103"/>
      <c r="E20" s="103"/>
      <c r="F20" s="104"/>
      <c r="G20" s="211"/>
      <c r="H20" s="211"/>
      <c r="I20" s="105">
        <f>I21</f>
        <v>939015.8</v>
      </c>
      <c r="J20" s="105">
        <f>J21</f>
        <v>939015.8</v>
      </c>
      <c r="K20" s="105">
        <f>J20-I20</f>
        <v>0</v>
      </c>
      <c r="L20" s="212"/>
      <c r="M20" s="104"/>
      <c r="N20" s="211"/>
      <c r="O20" s="211"/>
      <c r="P20" s="213"/>
      <c r="Q20" s="106"/>
      <c r="R20" s="106"/>
      <c r="S20" s="106"/>
      <c r="T20" s="106"/>
      <c r="U20" s="211"/>
      <c r="V20" s="211"/>
      <c r="W20" s="105"/>
      <c r="X20" s="105"/>
      <c r="Y20" s="211"/>
      <c r="Z20" s="289"/>
    </row>
    <row r="21" spans="1:26" s="210" customFormat="1" ht="31.5" customHeight="1">
      <c r="A21" s="116" t="s">
        <v>34</v>
      </c>
      <c r="B21" s="299"/>
      <c r="C21" s="1" t="s">
        <v>43</v>
      </c>
      <c r="D21" s="34"/>
      <c r="E21" s="34">
        <f>SUM(E22:E33)</f>
        <v>6982</v>
      </c>
      <c r="F21" s="34">
        <f>SUM(F22:F33)</f>
        <v>6982</v>
      </c>
      <c r="G21" s="34">
        <v>2017</v>
      </c>
      <c r="H21" s="34"/>
      <c r="I21" s="34">
        <f>SUM(I22:I33)</f>
        <v>939015.8</v>
      </c>
      <c r="J21" s="34">
        <f>SUM(J22:J33)</f>
        <v>939015.8</v>
      </c>
      <c r="K21" s="34">
        <f>SUM(K22:K33)</f>
        <v>0</v>
      </c>
      <c r="L21" s="209"/>
      <c r="M21" s="64"/>
      <c r="N21" s="208"/>
      <c r="O21" s="208"/>
      <c r="P21" s="215"/>
      <c r="Q21" s="66"/>
      <c r="R21" s="66"/>
      <c r="S21" s="66">
        <v>0.86</v>
      </c>
      <c r="T21" s="66">
        <v>0.85</v>
      </c>
      <c r="U21" s="208"/>
      <c r="V21" s="208"/>
      <c r="W21" s="65"/>
      <c r="X21" s="65"/>
      <c r="Y21" s="208"/>
      <c r="Z21" s="289"/>
    </row>
    <row r="22" spans="1:26" ht="60" hidden="1" customHeight="1" outlineLevel="1">
      <c r="A22" s="117" t="s">
        <v>47</v>
      </c>
      <c r="B22" s="299"/>
      <c r="C22" s="185" t="s">
        <v>199</v>
      </c>
      <c r="D22" s="32" t="s">
        <v>32</v>
      </c>
      <c r="E22" s="118">
        <v>118</v>
      </c>
      <c r="F22" s="118">
        <v>118</v>
      </c>
      <c r="G22" s="206"/>
      <c r="H22" s="206"/>
      <c r="I22" s="118">
        <v>4595.3999999999996</v>
      </c>
      <c r="J22" s="118">
        <f>I22</f>
        <v>4595.3999999999996</v>
      </c>
      <c r="K22" s="153">
        <f>J22-I22</f>
        <v>0</v>
      </c>
      <c r="L22" s="199"/>
      <c r="M22" s="15"/>
      <c r="N22" s="15"/>
      <c r="O22" s="206"/>
      <c r="P22" s="207"/>
      <c r="Q22" s="53">
        <v>2.5000000000000001E-2</v>
      </c>
      <c r="R22" s="53">
        <v>3.1E-2</v>
      </c>
      <c r="S22" s="53"/>
      <c r="T22" s="53"/>
      <c r="U22" s="206"/>
      <c r="V22" s="206"/>
      <c r="W22" s="16">
        <v>22943</v>
      </c>
      <c r="X22" s="16">
        <v>22634</v>
      </c>
      <c r="Y22" s="285"/>
      <c r="Z22" s="289"/>
    </row>
    <row r="23" spans="1:26" ht="30" hidden="1" customHeight="1" outlineLevel="1">
      <c r="A23" s="117" t="s">
        <v>48</v>
      </c>
      <c r="B23" s="299"/>
      <c r="C23" s="186" t="s">
        <v>200</v>
      </c>
      <c r="D23" s="32" t="s">
        <v>32</v>
      </c>
      <c r="E23" s="118">
        <v>809</v>
      </c>
      <c r="F23" s="118">
        <v>809</v>
      </c>
      <c r="G23" s="206"/>
      <c r="H23" s="206"/>
      <c r="I23" s="118">
        <v>16334.4</v>
      </c>
      <c r="J23" s="118">
        <f>I23</f>
        <v>16334.4</v>
      </c>
      <c r="K23" s="153">
        <f t="shared" ref="K23:K33" si="3">J23-I23</f>
        <v>0</v>
      </c>
      <c r="L23" s="199"/>
      <c r="M23" s="15"/>
      <c r="N23" s="15"/>
      <c r="O23" s="206"/>
      <c r="P23" s="207"/>
      <c r="Q23" s="53">
        <v>2.5000000000000001E-2</v>
      </c>
      <c r="R23" s="53">
        <v>3.1E-2</v>
      </c>
      <c r="S23" s="53"/>
      <c r="T23" s="53"/>
      <c r="U23" s="206"/>
      <c r="V23" s="206"/>
      <c r="W23" s="16">
        <v>22943</v>
      </c>
      <c r="X23" s="16">
        <v>22634</v>
      </c>
      <c r="Y23" s="285"/>
      <c r="Z23" s="289"/>
    </row>
    <row r="24" spans="1:26" ht="75" hidden="1" customHeight="1" outlineLevel="1">
      <c r="A24" s="117" t="s">
        <v>49</v>
      </c>
      <c r="B24" s="299"/>
      <c r="C24" s="186" t="s">
        <v>201</v>
      </c>
      <c r="D24" s="32" t="s">
        <v>32</v>
      </c>
      <c r="E24" s="118">
        <v>998</v>
      </c>
      <c r="F24" s="118">
        <v>998</v>
      </c>
      <c r="G24" s="206"/>
      <c r="H24" s="206"/>
      <c r="I24" s="118">
        <v>6035</v>
      </c>
      <c r="J24" s="118">
        <v>6035</v>
      </c>
      <c r="K24" s="153">
        <f t="shared" si="3"/>
        <v>0</v>
      </c>
      <c r="L24" s="199"/>
      <c r="M24" s="15"/>
      <c r="N24" s="15"/>
      <c r="O24" s="206"/>
      <c r="P24" s="207"/>
      <c r="Q24" s="53">
        <v>2.5000000000000001E-2</v>
      </c>
      <c r="R24" s="53">
        <v>3.1E-2</v>
      </c>
      <c r="S24" s="53"/>
      <c r="T24" s="53"/>
      <c r="U24" s="206"/>
      <c r="V24" s="206"/>
      <c r="W24" s="16">
        <v>22943</v>
      </c>
      <c r="X24" s="16">
        <v>22634</v>
      </c>
      <c r="Y24" s="285"/>
      <c r="Z24" s="289"/>
    </row>
    <row r="25" spans="1:26" ht="60" hidden="1" customHeight="1" outlineLevel="1">
      <c r="A25" s="117" t="s">
        <v>50</v>
      </c>
      <c r="B25" s="299"/>
      <c r="C25" s="186" t="s">
        <v>202</v>
      </c>
      <c r="D25" s="32" t="s">
        <v>32</v>
      </c>
      <c r="E25" s="118">
        <v>199</v>
      </c>
      <c r="F25" s="118">
        <v>199</v>
      </c>
      <c r="G25" s="206"/>
      <c r="H25" s="206"/>
      <c r="I25" s="118">
        <v>3978</v>
      </c>
      <c r="J25" s="118">
        <v>3978</v>
      </c>
      <c r="K25" s="153">
        <f t="shared" si="3"/>
        <v>0</v>
      </c>
      <c r="L25" s="199"/>
      <c r="M25" s="15"/>
      <c r="N25" s="15"/>
      <c r="O25" s="206"/>
      <c r="P25" s="207"/>
      <c r="Q25" s="53">
        <v>2.5000000000000001E-2</v>
      </c>
      <c r="R25" s="53">
        <v>3.1E-2</v>
      </c>
      <c r="S25" s="53"/>
      <c r="T25" s="53"/>
      <c r="U25" s="206"/>
      <c r="V25" s="206"/>
      <c r="W25" s="16">
        <v>22943</v>
      </c>
      <c r="X25" s="16">
        <v>22634</v>
      </c>
      <c r="Y25" s="285"/>
      <c r="Z25" s="289"/>
    </row>
    <row r="26" spans="1:26" ht="45" hidden="1" customHeight="1" outlineLevel="1">
      <c r="A26" s="117" t="s">
        <v>51</v>
      </c>
      <c r="B26" s="299"/>
      <c r="C26" s="187" t="s">
        <v>203</v>
      </c>
      <c r="D26" s="32" t="s">
        <v>32</v>
      </c>
      <c r="E26" s="118">
        <v>751</v>
      </c>
      <c r="F26" s="118">
        <v>751</v>
      </c>
      <c r="G26" s="206"/>
      <c r="H26" s="206"/>
      <c r="I26" s="118">
        <v>12089</v>
      </c>
      <c r="J26" s="118">
        <v>12089</v>
      </c>
      <c r="K26" s="153">
        <f t="shared" si="3"/>
        <v>0</v>
      </c>
      <c r="L26" s="199"/>
      <c r="M26" s="15"/>
      <c r="N26" s="15"/>
      <c r="O26" s="206"/>
      <c r="P26" s="207"/>
      <c r="Q26" s="53">
        <v>2.5000000000000001E-2</v>
      </c>
      <c r="R26" s="53">
        <v>3.1E-2</v>
      </c>
      <c r="S26" s="53"/>
      <c r="T26" s="53"/>
      <c r="U26" s="206"/>
      <c r="V26" s="206"/>
      <c r="W26" s="16">
        <v>22943</v>
      </c>
      <c r="X26" s="16">
        <v>22634</v>
      </c>
      <c r="Y26" s="285"/>
      <c r="Z26" s="289"/>
    </row>
    <row r="27" spans="1:26" ht="45" hidden="1" customHeight="1" outlineLevel="1">
      <c r="A27" s="117" t="s">
        <v>52</v>
      </c>
      <c r="B27" s="299"/>
      <c r="C27" s="187" t="s">
        <v>204</v>
      </c>
      <c r="D27" s="32" t="s">
        <v>32</v>
      </c>
      <c r="E27" s="118">
        <v>123</v>
      </c>
      <c r="F27" s="118">
        <v>123</v>
      </c>
      <c r="G27" s="206"/>
      <c r="H27" s="206"/>
      <c r="I27" s="118">
        <v>1309</v>
      </c>
      <c r="J27" s="118">
        <v>1309</v>
      </c>
      <c r="K27" s="153">
        <f t="shared" si="3"/>
        <v>0</v>
      </c>
      <c r="L27" s="199"/>
      <c r="M27" s="15"/>
      <c r="N27" s="15"/>
      <c r="O27" s="206"/>
      <c r="P27" s="207"/>
      <c r="Q27" s="53">
        <v>2.5000000000000001E-2</v>
      </c>
      <c r="R27" s="53">
        <v>3.1E-2</v>
      </c>
      <c r="S27" s="53"/>
      <c r="T27" s="53"/>
      <c r="U27" s="206"/>
      <c r="V27" s="206"/>
      <c r="W27" s="16">
        <v>22943</v>
      </c>
      <c r="X27" s="16">
        <v>22634</v>
      </c>
      <c r="Y27" s="285"/>
      <c r="Z27" s="289"/>
    </row>
    <row r="28" spans="1:26" ht="30" hidden="1" customHeight="1" outlineLevel="1">
      <c r="A28" s="117" t="s">
        <v>53</v>
      </c>
      <c r="B28" s="299"/>
      <c r="C28" s="186" t="s">
        <v>80</v>
      </c>
      <c r="D28" s="32" t="s">
        <v>32</v>
      </c>
      <c r="E28" s="118">
        <v>143</v>
      </c>
      <c r="F28" s="118">
        <v>143</v>
      </c>
      <c r="G28" s="206"/>
      <c r="H28" s="206"/>
      <c r="I28" s="118">
        <v>5078</v>
      </c>
      <c r="J28" s="118">
        <v>5078</v>
      </c>
      <c r="K28" s="153">
        <f t="shared" si="3"/>
        <v>0</v>
      </c>
      <c r="L28" s="199"/>
      <c r="M28" s="15"/>
      <c r="N28" s="15"/>
      <c r="O28" s="206"/>
      <c r="P28" s="207"/>
      <c r="Q28" s="53">
        <v>2.5000000000000001E-2</v>
      </c>
      <c r="R28" s="53">
        <v>3.1E-2</v>
      </c>
      <c r="S28" s="53"/>
      <c r="T28" s="53"/>
      <c r="U28" s="206"/>
      <c r="V28" s="206"/>
      <c r="W28" s="16">
        <v>22943</v>
      </c>
      <c r="X28" s="16">
        <v>22634</v>
      </c>
      <c r="Y28" s="285"/>
      <c r="Z28" s="289"/>
    </row>
    <row r="29" spans="1:26" ht="60" hidden="1" customHeight="1" outlineLevel="1">
      <c r="A29" s="117" t="s">
        <v>54</v>
      </c>
      <c r="B29" s="299"/>
      <c r="C29" s="188" t="s">
        <v>205</v>
      </c>
      <c r="D29" s="32" t="s">
        <v>32</v>
      </c>
      <c r="E29" s="118">
        <v>441</v>
      </c>
      <c r="F29" s="118">
        <v>441</v>
      </c>
      <c r="G29" s="206"/>
      <c r="H29" s="206"/>
      <c r="I29" s="118">
        <v>8041</v>
      </c>
      <c r="J29" s="118">
        <v>8041</v>
      </c>
      <c r="K29" s="153">
        <f t="shared" si="3"/>
        <v>0</v>
      </c>
      <c r="L29" s="199"/>
      <c r="M29" s="15"/>
      <c r="N29" s="15"/>
      <c r="O29" s="206"/>
      <c r="P29" s="207"/>
      <c r="Q29" s="53">
        <v>2.5000000000000001E-2</v>
      </c>
      <c r="R29" s="53">
        <v>3.1E-2</v>
      </c>
      <c r="S29" s="53"/>
      <c r="T29" s="53"/>
      <c r="U29" s="206"/>
      <c r="V29" s="206"/>
      <c r="W29" s="16">
        <v>22943</v>
      </c>
      <c r="X29" s="16">
        <v>22634</v>
      </c>
      <c r="Y29" s="285"/>
      <c r="Z29" s="289"/>
    </row>
    <row r="30" spans="1:26" ht="48" hidden="1" customHeight="1" outlineLevel="1">
      <c r="A30" s="117" t="s">
        <v>55</v>
      </c>
      <c r="B30" s="299"/>
      <c r="C30" s="185" t="s">
        <v>206</v>
      </c>
      <c r="D30" s="32" t="s">
        <v>32</v>
      </c>
      <c r="E30" s="118">
        <v>55</v>
      </c>
      <c r="F30" s="118">
        <v>55</v>
      </c>
      <c r="G30" s="206"/>
      <c r="H30" s="206"/>
      <c r="I30" s="118">
        <v>1229</v>
      </c>
      <c r="J30" s="118">
        <v>1229</v>
      </c>
      <c r="K30" s="153">
        <f t="shared" si="3"/>
        <v>0</v>
      </c>
      <c r="L30" s="199"/>
      <c r="M30" s="15"/>
      <c r="N30" s="15"/>
      <c r="O30" s="206"/>
      <c r="P30" s="207"/>
      <c r="Q30" s="53">
        <v>2.5000000000000001E-2</v>
      </c>
      <c r="R30" s="53">
        <v>3.1E-2</v>
      </c>
      <c r="S30" s="53"/>
      <c r="T30" s="53"/>
      <c r="U30" s="206"/>
      <c r="V30" s="206"/>
      <c r="W30" s="16">
        <v>22943</v>
      </c>
      <c r="X30" s="16">
        <v>22634</v>
      </c>
      <c r="Y30" s="285"/>
      <c r="Z30" s="289"/>
    </row>
    <row r="31" spans="1:26" ht="45" hidden="1" customHeight="1" outlineLevel="1">
      <c r="A31" s="117" t="s">
        <v>56</v>
      </c>
      <c r="B31" s="299"/>
      <c r="C31" s="185" t="s">
        <v>207</v>
      </c>
      <c r="D31" s="32" t="s">
        <v>32</v>
      </c>
      <c r="E31" s="118">
        <v>50</v>
      </c>
      <c r="F31" s="118">
        <v>50</v>
      </c>
      <c r="G31" s="206"/>
      <c r="H31" s="206"/>
      <c r="I31" s="118">
        <v>883</v>
      </c>
      <c r="J31" s="118">
        <v>883</v>
      </c>
      <c r="K31" s="153">
        <f t="shared" si="3"/>
        <v>0</v>
      </c>
      <c r="L31" s="199"/>
      <c r="M31" s="15"/>
      <c r="N31" s="15"/>
      <c r="O31" s="206"/>
      <c r="P31" s="207"/>
      <c r="Q31" s="53">
        <v>2.5000000000000001E-2</v>
      </c>
      <c r="R31" s="53">
        <v>3.1E-2</v>
      </c>
      <c r="S31" s="53"/>
      <c r="T31" s="53"/>
      <c r="U31" s="206"/>
      <c r="V31" s="206"/>
      <c r="W31" s="16">
        <v>22943</v>
      </c>
      <c r="X31" s="16">
        <v>22634</v>
      </c>
      <c r="Y31" s="285"/>
      <c r="Z31" s="289"/>
    </row>
    <row r="32" spans="1:26" ht="15" hidden="1" customHeight="1" outlineLevel="1">
      <c r="A32" s="117" t="s">
        <v>57</v>
      </c>
      <c r="B32" s="299"/>
      <c r="C32" s="189" t="s">
        <v>208</v>
      </c>
      <c r="D32" s="32" t="s">
        <v>32</v>
      </c>
      <c r="E32" s="118">
        <v>1160</v>
      </c>
      <c r="F32" s="118">
        <v>1160</v>
      </c>
      <c r="G32" s="206"/>
      <c r="H32" s="206"/>
      <c r="I32" s="118">
        <v>128968</v>
      </c>
      <c r="J32" s="118">
        <v>128968</v>
      </c>
      <c r="K32" s="153">
        <f t="shared" si="3"/>
        <v>0</v>
      </c>
      <c r="L32" s="199"/>
      <c r="M32" s="15"/>
      <c r="N32" s="15"/>
      <c r="O32" s="206"/>
      <c r="P32" s="207"/>
      <c r="Q32" s="53">
        <v>2.5000000000000001E-2</v>
      </c>
      <c r="R32" s="53">
        <v>3.1E-2</v>
      </c>
      <c r="S32" s="53"/>
      <c r="T32" s="53"/>
      <c r="U32" s="206"/>
      <c r="V32" s="206"/>
      <c r="W32" s="16">
        <v>22943</v>
      </c>
      <c r="X32" s="16">
        <v>22634</v>
      </c>
      <c r="Y32" s="285"/>
      <c r="Z32" s="289"/>
    </row>
    <row r="33" spans="1:16384" ht="30" hidden="1" customHeight="1" outlineLevel="1">
      <c r="A33" s="117" t="s">
        <v>58</v>
      </c>
      <c r="B33" s="299"/>
      <c r="C33" s="189" t="s">
        <v>81</v>
      </c>
      <c r="D33" s="32" t="s">
        <v>32</v>
      </c>
      <c r="E33" s="118">
        <v>2135</v>
      </c>
      <c r="F33" s="118">
        <v>2135</v>
      </c>
      <c r="G33" s="206"/>
      <c r="H33" s="206"/>
      <c r="I33" s="118">
        <v>750476</v>
      </c>
      <c r="J33" s="118">
        <v>750476</v>
      </c>
      <c r="K33" s="153">
        <f t="shared" si="3"/>
        <v>0</v>
      </c>
      <c r="L33" s="199"/>
      <c r="M33" s="15"/>
      <c r="N33" s="15"/>
      <c r="O33" s="206"/>
      <c r="P33" s="207"/>
      <c r="Q33" s="53">
        <v>2.5000000000000001E-2</v>
      </c>
      <c r="R33" s="53">
        <v>3.1E-2</v>
      </c>
      <c r="S33" s="53"/>
      <c r="T33" s="53"/>
      <c r="U33" s="206"/>
      <c r="V33" s="206"/>
      <c r="W33" s="16">
        <v>22943</v>
      </c>
      <c r="X33" s="16">
        <v>22634</v>
      </c>
      <c r="Y33" s="285"/>
      <c r="Z33" s="289"/>
    </row>
    <row r="34" spans="1:16384" s="88" customFormat="1" collapsed="1">
      <c r="A34" s="107">
        <v>3</v>
      </c>
      <c r="B34" s="299"/>
      <c r="C34" s="120" t="s">
        <v>31</v>
      </c>
      <c r="D34" s="121" t="s">
        <v>29</v>
      </c>
      <c r="E34" s="121"/>
      <c r="F34" s="121"/>
      <c r="G34" s="82"/>
      <c r="H34" s="82"/>
      <c r="I34" s="83">
        <f>I35</f>
        <v>8212</v>
      </c>
      <c r="J34" s="83">
        <f>J35</f>
        <v>8212</v>
      </c>
      <c r="K34" s="83">
        <f>K35</f>
        <v>0</v>
      </c>
      <c r="L34" s="95"/>
      <c r="M34" s="97"/>
      <c r="N34" s="82"/>
      <c r="O34" s="97"/>
      <c r="P34" s="216"/>
      <c r="Q34" s="86"/>
      <c r="R34" s="86"/>
      <c r="S34" s="87"/>
      <c r="T34" s="87"/>
      <c r="U34" s="82"/>
      <c r="V34" s="82"/>
      <c r="W34" s="83"/>
      <c r="X34" s="83"/>
      <c r="Y34" s="82"/>
      <c r="Z34" s="289"/>
    </row>
    <row r="35" spans="1:16384" s="210" customFormat="1" ht="42.75">
      <c r="A35" s="122" t="s">
        <v>35</v>
      </c>
      <c r="B35" s="299"/>
      <c r="C35" s="119" t="s">
        <v>268</v>
      </c>
      <c r="D35" s="34" t="s">
        <v>29</v>
      </c>
      <c r="E35" s="34">
        <f>SUM(E36:E36)</f>
        <v>1</v>
      </c>
      <c r="F35" s="34">
        <f>SUM(F36:F36)</f>
        <v>1</v>
      </c>
      <c r="G35" s="34" t="s">
        <v>179</v>
      </c>
      <c r="H35" s="34"/>
      <c r="I35" s="34">
        <f>SUM(I36:I36)</f>
        <v>8212</v>
      </c>
      <c r="J35" s="34">
        <f>SUM(J36:J36)</f>
        <v>8212</v>
      </c>
      <c r="K35" s="34">
        <f>SUM(K36:K36)</f>
        <v>0</v>
      </c>
      <c r="L35" s="14"/>
      <c r="M35" s="14"/>
      <c r="N35" s="14"/>
      <c r="O35" s="64"/>
      <c r="P35" s="45"/>
      <c r="Q35" s="58">
        <v>0.24</v>
      </c>
      <c r="R35" s="58">
        <v>0.28000000000000003</v>
      </c>
      <c r="S35" s="59">
        <v>0.48799999999999999</v>
      </c>
      <c r="T35" s="59">
        <v>0.48</v>
      </c>
      <c r="U35" s="208"/>
      <c r="V35" s="14"/>
      <c r="W35" s="65"/>
      <c r="X35" s="65"/>
      <c r="Y35" s="14"/>
      <c r="Z35" s="289"/>
    </row>
    <row r="36" spans="1:16384" ht="30" hidden="1" customHeight="1" outlineLevel="1">
      <c r="A36" s="123" t="s">
        <v>78</v>
      </c>
      <c r="B36" s="299"/>
      <c r="C36" s="124" t="s">
        <v>209</v>
      </c>
      <c r="D36" s="32" t="s">
        <v>29</v>
      </c>
      <c r="E36" s="32">
        <v>1</v>
      </c>
      <c r="F36" s="32">
        <v>1</v>
      </c>
      <c r="G36" s="206"/>
      <c r="H36" s="206"/>
      <c r="I36" s="33">
        <v>8212</v>
      </c>
      <c r="J36" s="33">
        <f>I36</f>
        <v>8212</v>
      </c>
      <c r="K36" s="33">
        <f>J36-I36</f>
        <v>0</v>
      </c>
      <c r="L36" s="199"/>
      <c r="M36" s="206"/>
      <c r="N36" s="206"/>
      <c r="O36" s="15"/>
      <c r="P36" s="207"/>
      <c r="Q36" s="47">
        <v>0.24</v>
      </c>
      <c r="R36" s="47">
        <v>0.28000000000000003</v>
      </c>
      <c r="S36" s="49">
        <v>0.48799999999999999</v>
      </c>
      <c r="T36" s="49">
        <v>0.48</v>
      </c>
      <c r="U36" s="206"/>
      <c r="V36" s="206"/>
      <c r="W36" s="16"/>
      <c r="X36" s="16"/>
      <c r="Y36" s="206"/>
      <c r="Z36" s="289"/>
    </row>
    <row r="37" spans="1:16384" ht="85.5" collapsed="1">
      <c r="A37" s="107">
        <v>4</v>
      </c>
      <c r="B37" s="299"/>
      <c r="C37" s="125" t="s">
        <v>210</v>
      </c>
      <c r="D37" s="82"/>
      <c r="E37" s="83">
        <f t="shared" ref="E37:H37" si="4">E38</f>
        <v>1</v>
      </c>
      <c r="F37" s="83">
        <f t="shared" si="4"/>
        <v>1</v>
      </c>
      <c r="G37" s="83"/>
      <c r="H37" s="83"/>
      <c r="I37" s="83">
        <f>I38</f>
        <v>70841</v>
      </c>
      <c r="J37" s="83">
        <f t="shared" ref="J37:K37" si="5">J38</f>
        <v>71041</v>
      </c>
      <c r="K37" s="83">
        <f t="shared" si="5"/>
        <v>200</v>
      </c>
      <c r="L37" s="85"/>
      <c r="M37" s="84"/>
      <c r="N37" s="84"/>
      <c r="O37" s="84"/>
      <c r="P37" s="84"/>
      <c r="Q37" s="86">
        <v>0.09</v>
      </c>
      <c r="R37" s="86">
        <v>0.15</v>
      </c>
      <c r="S37" s="87"/>
      <c r="T37" s="87"/>
      <c r="U37" s="87"/>
      <c r="V37" s="87"/>
      <c r="W37" s="83"/>
      <c r="X37" s="83"/>
      <c r="Y37" s="95"/>
      <c r="Z37" s="289"/>
    </row>
    <row r="38" spans="1:16384" ht="65.25" hidden="1" customHeight="1" outlineLevel="1">
      <c r="A38" s="126" t="s">
        <v>36</v>
      </c>
      <c r="B38" s="299"/>
      <c r="C38" s="127" t="s">
        <v>88</v>
      </c>
      <c r="D38" s="128" t="s">
        <v>29</v>
      </c>
      <c r="E38" s="32">
        <v>1</v>
      </c>
      <c r="F38" s="8">
        <v>1</v>
      </c>
      <c r="G38" s="34" t="s">
        <v>179</v>
      </c>
      <c r="H38" s="12"/>
      <c r="I38" s="12">
        <v>70841</v>
      </c>
      <c r="J38" s="12">
        <f>70841+200</f>
        <v>71041</v>
      </c>
      <c r="K38" s="12">
        <f>J38-I38</f>
        <v>200</v>
      </c>
      <c r="L38" s="12"/>
      <c r="M38" s="76"/>
      <c r="N38" s="12"/>
      <c r="O38" s="76"/>
      <c r="P38" s="76"/>
      <c r="Q38" s="47">
        <v>0.09</v>
      </c>
      <c r="R38" s="47">
        <v>0.15</v>
      </c>
      <c r="S38" s="49"/>
      <c r="T38" s="49"/>
      <c r="U38" s="61"/>
      <c r="V38" s="61"/>
      <c r="W38" s="16"/>
      <c r="X38" s="16"/>
      <c r="Y38" s="93"/>
      <c r="Z38" s="289"/>
    </row>
    <row r="39" spans="1:16384" s="88" customFormat="1" ht="39.75" customHeight="1" collapsed="1">
      <c r="A39" s="243">
        <v>5</v>
      </c>
      <c r="B39" s="299"/>
      <c r="C39" s="3" t="s">
        <v>269</v>
      </c>
      <c r="D39" s="244"/>
      <c r="E39" s="121"/>
      <c r="F39" s="97">
        <v>1</v>
      </c>
      <c r="G39" s="121"/>
      <c r="H39" s="83"/>
      <c r="I39" s="83"/>
      <c r="J39" s="83">
        <f>J40</f>
        <v>890</v>
      </c>
      <c r="K39" s="83">
        <f t="shared" ref="K39:K41" si="6">J39-I39</f>
        <v>890</v>
      </c>
      <c r="L39" s="83"/>
      <c r="M39" s="84"/>
      <c r="N39" s="83"/>
      <c r="O39" s="84"/>
      <c r="P39" s="84"/>
      <c r="Q39" s="86"/>
      <c r="R39" s="86"/>
      <c r="S39" s="87"/>
      <c r="T39" s="87"/>
      <c r="U39" s="87"/>
      <c r="V39" s="87"/>
      <c r="W39" s="83"/>
      <c r="X39" s="83"/>
      <c r="Y39" s="95"/>
      <c r="Z39" s="289"/>
    </row>
    <row r="40" spans="1:16384" s="210" customFormat="1" ht="39.75" customHeight="1">
      <c r="A40" s="242" t="s">
        <v>237</v>
      </c>
      <c r="B40" s="300"/>
      <c r="C40" s="227" t="s">
        <v>266</v>
      </c>
      <c r="D40" s="169"/>
      <c r="E40" s="34"/>
      <c r="F40" s="231">
        <v>1</v>
      </c>
      <c r="G40" s="34"/>
      <c r="H40" s="57"/>
      <c r="I40" s="57"/>
      <c r="J40" s="57">
        <f>J41</f>
        <v>890</v>
      </c>
      <c r="K40" s="57">
        <f t="shared" si="6"/>
        <v>890</v>
      </c>
      <c r="L40" s="57"/>
      <c r="M40" s="174"/>
      <c r="N40" s="57"/>
      <c r="O40" s="174"/>
      <c r="P40" s="174"/>
      <c r="Q40" s="58">
        <v>0.65</v>
      </c>
      <c r="R40" s="58">
        <v>0.66</v>
      </c>
      <c r="S40" s="59">
        <v>0.34</v>
      </c>
      <c r="T40" s="59">
        <v>0.33800000000000002</v>
      </c>
      <c r="U40" s="172"/>
      <c r="V40" s="172"/>
      <c r="W40" s="65">
        <v>22943</v>
      </c>
      <c r="X40" s="65">
        <v>22634</v>
      </c>
      <c r="Y40" s="175"/>
      <c r="Z40" s="289"/>
    </row>
    <row r="41" spans="1:16384" ht="33" hidden="1" customHeight="1" outlineLevel="1">
      <c r="A41" s="126" t="s">
        <v>238</v>
      </c>
      <c r="B41" s="142"/>
      <c r="C41" s="127" t="s">
        <v>236</v>
      </c>
      <c r="D41" s="128"/>
      <c r="E41" s="32"/>
      <c r="F41" s="8">
        <v>1</v>
      </c>
      <c r="G41" s="34"/>
      <c r="H41" s="12"/>
      <c r="I41" s="12"/>
      <c r="J41" s="12">
        <v>890</v>
      </c>
      <c r="K41" s="12">
        <f t="shared" si="6"/>
        <v>890</v>
      </c>
      <c r="L41" s="245" t="s">
        <v>220</v>
      </c>
      <c r="M41" s="76"/>
      <c r="N41" s="12"/>
      <c r="O41" s="76"/>
      <c r="P41" s="76"/>
      <c r="Q41" s="47">
        <v>0.65</v>
      </c>
      <c r="R41" s="47">
        <v>0.66</v>
      </c>
      <c r="S41" s="49">
        <v>0.34</v>
      </c>
      <c r="T41" s="49">
        <v>0.33800000000000002</v>
      </c>
      <c r="U41" s="61"/>
      <c r="V41" s="61"/>
      <c r="W41" s="16">
        <v>22943</v>
      </c>
      <c r="X41" s="16">
        <v>22634</v>
      </c>
      <c r="Y41" s="93"/>
      <c r="Z41" s="289"/>
    </row>
    <row r="42" spans="1:16384" ht="42.75" collapsed="1">
      <c r="A42" s="9"/>
      <c r="B42" s="9"/>
      <c r="C42" s="3" t="s">
        <v>82</v>
      </c>
      <c r="D42" s="9"/>
      <c r="E42" s="11"/>
      <c r="F42" s="11"/>
      <c r="G42" s="11"/>
      <c r="H42" s="11"/>
      <c r="I42" s="11">
        <f>I11+I20+I34+I37</f>
        <v>1061594.8</v>
      </c>
      <c r="J42" s="11">
        <f>J11+J20+J34+J37+J39</f>
        <v>1061704.8</v>
      </c>
      <c r="K42" s="11">
        <f>J42-I42</f>
        <v>110</v>
      </c>
      <c r="L42" s="9"/>
      <c r="M42" s="11">
        <v>376707</v>
      </c>
      <c r="N42" s="11">
        <v>684107</v>
      </c>
      <c r="O42" s="239" t="s">
        <v>221</v>
      </c>
      <c r="P42" s="239" t="s">
        <v>221</v>
      </c>
      <c r="Q42" s="9"/>
      <c r="R42" s="9"/>
      <c r="S42" s="9"/>
      <c r="T42" s="9"/>
      <c r="U42" s="9"/>
      <c r="V42" s="9"/>
      <c r="W42" s="9"/>
      <c r="X42" s="9"/>
      <c r="Y42" s="9"/>
      <c r="Z42" s="290"/>
    </row>
    <row r="43" spans="1:16384" hidden="1" outlineLevel="1">
      <c r="A43" s="190"/>
      <c r="B43" s="217"/>
      <c r="C43" s="22"/>
      <c r="D43" s="191"/>
      <c r="E43" s="36"/>
      <c r="F43" s="20"/>
      <c r="G43" s="217"/>
      <c r="H43" s="217"/>
      <c r="I43" s="21"/>
      <c r="J43" s="21"/>
      <c r="K43" s="21"/>
      <c r="L43" s="218"/>
      <c r="M43" s="20"/>
      <c r="N43" s="217"/>
      <c r="O43" s="217"/>
      <c r="P43" s="219"/>
      <c r="Q43" s="217"/>
      <c r="R43" s="217"/>
      <c r="S43" s="217"/>
      <c r="T43" s="217"/>
      <c r="U43" s="217"/>
      <c r="V43" s="217"/>
      <c r="W43" s="20"/>
      <c r="X43" s="20"/>
      <c r="Y43" s="217"/>
      <c r="Z43" s="220"/>
    </row>
    <row r="44" spans="1:16384" s="62" customFormat="1" ht="27" hidden="1" customHeight="1" outlineLevel="1">
      <c r="A44" s="253" t="s">
        <v>260</v>
      </c>
      <c r="B44" s="253"/>
      <c r="C44" s="253"/>
      <c r="D44" s="253"/>
      <c r="E44" s="253"/>
      <c r="F44" s="253"/>
      <c r="G44" s="253"/>
      <c r="H44" s="250"/>
      <c r="I44" s="250"/>
      <c r="J44" s="250"/>
      <c r="K44" s="250"/>
      <c r="L44" s="250"/>
      <c r="M44" s="250"/>
      <c r="N44" s="250"/>
      <c r="O44" s="250"/>
      <c r="P44" s="250"/>
      <c r="Q44" s="254" t="s">
        <v>261</v>
      </c>
      <c r="R44" s="254"/>
      <c r="S44" s="254"/>
      <c r="T44" s="254"/>
      <c r="U44" s="254"/>
      <c r="V44" s="254"/>
      <c r="W44" s="254"/>
      <c r="X44" s="254"/>
      <c r="Y44" s="254"/>
      <c r="Z44" s="254"/>
    </row>
    <row r="45" spans="1:16384" s="62" customFormat="1" ht="27" hidden="1" customHeight="1" outlineLevel="1">
      <c r="A45" s="56"/>
      <c r="C45" s="237"/>
      <c r="F45" s="10"/>
      <c r="G45" s="248"/>
      <c r="H45" s="75"/>
      <c r="I45" s="75"/>
      <c r="J45" s="248"/>
      <c r="K45" s="248"/>
      <c r="L45" s="152"/>
      <c r="M45" s="75"/>
      <c r="N45" s="75"/>
      <c r="O45" s="75"/>
      <c r="P45" s="75"/>
      <c r="Q45" s="48"/>
      <c r="R45" s="48"/>
      <c r="S45" s="52"/>
      <c r="T45" s="52"/>
      <c r="U45" s="52"/>
      <c r="V45" s="52"/>
      <c r="W45" s="248"/>
      <c r="X45" s="248"/>
      <c r="Y45" s="96"/>
      <c r="Z45" s="74"/>
    </row>
    <row r="46" spans="1:16384" s="251" customFormat="1" ht="27" hidden="1" customHeight="1" outlineLevel="1">
      <c r="A46" s="253" t="s">
        <v>258</v>
      </c>
      <c r="B46" s="253"/>
      <c r="C46" s="253"/>
      <c r="D46" s="253"/>
      <c r="E46" s="253"/>
      <c r="F46" s="253"/>
      <c r="G46" s="253"/>
      <c r="H46" s="250"/>
      <c r="I46" s="250"/>
      <c r="J46" s="250"/>
      <c r="K46" s="250"/>
      <c r="L46" s="250"/>
      <c r="M46" s="250"/>
      <c r="N46" s="250"/>
      <c r="O46" s="250"/>
      <c r="P46" s="250"/>
      <c r="Q46" s="254" t="s">
        <v>259</v>
      </c>
      <c r="R46" s="254"/>
      <c r="S46" s="254"/>
      <c r="T46" s="254"/>
      <c r="U46" s="254"/>
      <c r="V46" s="254"/>
      <c r="W46" s="254"/>
      <c r="X46" s="254"/>
      <c r="Y46" s="254"/>
      <c r="Z46" s="254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  <c r="FA46" s="255"/>
      <c r="FB46" s="255"/>
      <c r="FC46" s="255"/>
      <c r="FD46" s="255"/>
      <c r="FE46" s="255"/>
      <c r="FF46" s="255"/>
      <c r="FG46" s="255"/>
      <c r="FH46" s="255"/>
      <c r="FI46" s="255"/>
      <c r="FJ46" s="255"/>
      <c r="FK46" s="255"/>
      <c r="FL46" s="255"/>
      <c r="FM46" s="255"/>
      <c r="FN46" s="255"/>
      <c r="FO46" s="255"/>
      <c r="FP46" s="255"/>
      <c r="FQ46" s="255"/>
      <c r="FR46" s="255"/>
      <c r="FS46" s="255"/>
      <c r="FT46" s="255"/>
      <c r="FU46" s="255"/>
      <c r="FV46" s="255"/>
      <c r="FW46" s="255"/>
      <c r="FX46" s="255"/>
      <c r="FY46" s="255"/>
      <c r="FZ46" s="255"/>
      <c r="GA46" s="255"/>
      <c r="GB46" s="255"/>
      <c r="GC46" s="255"/>
      <c r="GD46" s="255"/>
      <c r="GE46" s="255"/>
      <c r="GF46" s="255"/>
      <c r="GG46" s="255"/>
      <c r="GH46" s="255"/>
      <c r="GI46" s="255"/>
      <c r="GJ46" s="255"/>
      <c r="GK46" s="255"/>
      <c r="GL46" s="255"/>
      <c r="GM46" s="255"/>
      <c r="GN46" s="255"/>
      <c r="GO46" s="255"/>
      <c r="GP46" s="255"/>
      <c r="GQ46" s="255"/>
      <c r="GR46" s="255"/>
      <c r="GS46" s="255"/>
      <c r="GT46" s="255"/>
      <c r="GU46" s="255"/>
      <c r="GV46" s="255"/>
      <c r="GW46" s="255"/>
      <c r="GX46" s="255"/>
      <c r="GY46" s="255"/>
      <c r="GZ46" s="255"/>
      <c r="HA46" s="255"/>
      <c r="HB46" s="255"/>
      <c r="HC46" s="255"/>
      <c r="HD46" s="255"/>
      <c r="HE46" s="255"/>
      <c r="HF46" s="255"/>
      <c r="HG46" s="255"/>
      <c r="HH46" s="255"/>
      <c r="HI46" s="255"/>
      <c r="HJ46" s="255"/>
      <c r="HK46" s="255"/>
      <c r="HL46" s="255"/>
      <c r="HM46" s="255"/>
      <c r="HN46" s="255"/>
      <c r="HO46" s="255"/>
      <c r="HP46" s="255"/>
      <c r="HQ46" s="255"/>
      <c r="HR46" s="255"/>
      <c r="HS46" s="255"/>
      <c r="HT46" s="255"/>
      <c r="HU46" s="255"/>
      <c r="HV46" s="255"/>
      <c r="HW46" s="255"/>
      <c r="HX46" s="255"/>
      <c r="HY46" s="255"/>
      <c r="HZ46" s="255"/>
      <c r="IA46" s="255"/>
      <c r="IB46" s="255"/>
      <c r="IC46" s="255"/>
      <c r="ID46" s="255"/>
      <c r="IE46" s="255"/>
      <c r="IF46" s="255"/>
      <c r="IG46" s="255"/>
      <c r="IH46" s="255"/>
      <c r="II46" s="255"/>
      <c r="IJ46" s="255"/>
      <c r="IK46" s="255"/>
      <c r="IL46" s="255"/>
      <c r="IM46" s="255"/>
      <c r="IN46" s="255"/>
      <c r="IO46" s="255"/>
      <c r="IP46" s="255"/>
      <c r="IQ46" s="255"/>
      <c r="IR46" s="255"/>
      <c r="IS46" s="255"/>
      <c r="IT46" s="255"/>
      <c r="IU46" s="255"/>
      <c r="IV46" s="255"/>
      <c r="IW46" s="255"/>
      <c r="IX46" s="255"/>
      <c r="IY46" s="255"/>
      <c r="IZ46" s="255"/>
      <c r="JA46" s="255"/>
      <c r="JB46" s="255"/>
      <c r="JC46" s="255"/>
      <c r="JD46" s="255"/>
      <c r="JE46" s="255"/>
      <c r="JF46" s="255"/>
      <c r="JG46" s="255"/>
      <c r="JH46" s="255"/>
      <c r="JI46" s="255"/>
      <c r="JJ46" s="255"/>
      <c r="JK46" s="255"/>
      <c r="JL46" s="255"/>
      <c r="JM46" s="255"/>
      <c r="JN46" s="255"/>
      <c r="JO46" s="255"/>
      <c r="JP46" s="255"/>
      <c r="JQ46" s="255"/>
      <c r="JR46" s="255"/>
      <c r="JS46" s="255"/>
      <c r="JT46" s="255"/>
      <c r="JU46" s="255"/>
      <c r="JV46" s="255"/>
      <c r="JW46" s="255"/>
      <c r="JX46" s="255"/>
      <c r="JY46" s="255"/>
      <c r="JZ46" s="255"/>
      <c r="KA46" s="255"/>
      <c r="KB46" s="255"/>
      <c r="KC46" s="255"/>
      <c r="KD46" s="255"/>
      <c r="KE46" s="255"/>
      <c r="KF46" s="255"/>
      <c r="KG46" s="255"/>
      <c r="KH46" s="255"/>
      <c r="KI46" s="255"/>
      <c r="KJ46" s="255"/>
      <c r="KK46" s="255"/>
      <c r="KL46" s="255"/>
      <c r="KM46" s="255"/>
      <c r="KN46" s="255"/>
      <c r="KO46" s="255"/>
      <c r="KP46" s="255"/>
      <c r="KQ46" s="255"/>
      <c r="KR46" s="255"/>
      <c r="KS46" s="255"/>
      <c r="KT46" s="255"/>
      <c r="KU46" s="255"/>
      <c r="KV46" s="255"/>
      <c r="KW46" s="255"/>
      <c r="KX46" s="255"/>
      <c r="KY46" s="255"/>
      <c r="KZ46" s="255"/>
      <c r="LA46" s="255"/>
      <c r="LB46" s="255"/>
      <c r="LC46" s="255"/>
      <c r="LD46" s="255"/>
      <c r="LE46" s="255"/>
      <c r="LF46" s="255"/>
      <c r="LG46" s="255"/>
      <c r="LH46" s="255"/>
      <c r="LI46" s="255"/>
      <c r="LJ46" s="255"/>
      <c r="LK46" s="255"/>
      <c r="LL46" s="255"/>
      <c r="LM46" s="255"/>
      <c r="LN46" s="255"/>
      <c r="LO46" s="255"/>
      <c r="LP46" s="255"/>
      <c r="LQ46" s="255"/>
      <c r="LR46" s="255"/>
      <c r="LS46" s="255"/>
      <c r="LT46" s="255"/>
      <c r="LU46" s="255"/>
      <c r="LV46" s="255"/>
      <c r="LW46" s="255"/>
      <c r="LX46" s="255"/>
      <c r="LY46" s="255"/>
      <c r="LZ46" s="255"/>
      <c r="MA46" s="255"/>
      <c r="MB46" s="255"/>
      <c r="MC46" s="255"/>
      <c r="MD46" s="255"/>
      <c r="ME46" s="255"/>
      <c r="MF46" s="255"/>
      <c r="MG46" s="255"/>
      <c r="MH46" s="255"/>
      <c r="MI46" s="255"/>
      <c r="MJ46" s="255"/>
      <c r="MK46" s="255"/>
      <c r="ML46" s="255"/>
      <c r="MM46" s="255"/>
      <c r="MN46" s="255"/>
      <c r="MO46" s="255"/>
      <c r="MP46" s="255"/>
      <c r="MQ46" s="255"/>
      <c r="MR46" s="255"/>
      <c r="MS46" s="255"/>
      <c r="MT46" s="255"/>
      <c r="MU46" s="255"/>
      <c r="MV46" s="255"/>
      <c r="MW46" s="255"/>
      <c r="MX46" s="255"/>
      <c r="MY46" s="255"/>
      <c r="MZ46" s="255"/>
      <c r="NA46" s="255"/>
      <c r="NB46" s="255"/>
      <c r="NC46" s="255"/>
      <c r="ND46" s="255"/>
      <c r="NE46" s="255"/>
      <c r="NF46" s="255"/>
      <c r="NG46" s="255"/>
      <c r="NH46" s="255"/>
      <c r="NI46" s="255"/>
      <c r="NJ46" s="255"/>
      <c r="NK46" s="255"/>
      <c r="NL46" s="255"/>
      <c r="NM46" s="255"/>
      <c r="NN46" s="255"/>
      <c r="NO46" s="255"/>
      <c r="NP46" s="255"/>
      <c r="NQ46" s="255"/>
      <c r="NR46" s="255"/>
      <c r="NS46" s="255"/>
      <c r="NT46" s="255"/>
      <c r="NU46" s="255"/>
      <c r="NV46" s="255"/>
      <c r="NW46" s="255"/>
      <c r="NX46" s="255"/>
      <c r="NY46" s="255"/>
      <c r="NZ46" s="255"/>
      <c r="OA46" s="255"/>
      <c r="OB46" s="255"/>
      <c r="OC46" s="255"/>
      <c r="OD46" s="255"/>
      <c r="OE46" s="255"/>
      <c r="OF46" s="255"/>
      <c r="OG46" s="255"/>
      <c r="OH46" s="255"/>
      <c r="OI46" s="255"/>
      <c r="OJ46" s="255"/>
      <c r="OK46" s="255"/>
      <c r="OL46" s="255"/>
      <c r="OM46" s="255"/>
      <c r="ON46" s="255"/>
      <c r="OO46" s="255"/>
      <c r="OP46" s="255"/>
      <c r="OQ46" s="255"/>
      <c r="OR46" s="255"/>
      <c r="OS46" s="255"/>
      <c r="OT46" s="255"/>
      <c r="OU46" s="255"/>
      <c r="OV46" s="255"/>
      <c r="OW46" s="255"/>
      <c r="OX46" s="255"/>
      <c r="OY46" s="255"/>
      <c r="OZ46" s="255"/>
      <c r="PA46" s="255"/>
      <c r="PB46" s="255"/>
      <c r="PC46" s="255"/>
      <c r="PD46" s="255"/>
      <c r="PE46" s="255"/>
      <c r="PF46" s="255"/>
      <c r="PG46" s="255"/>
      <c r="PH46" s="255"/>
      <c r="PI46" s="255"/>
      <c r="PJ46" s="255"/>
      <c r="PK46" s="255"/>
      <c r="PL46" s="255"/>
      <c r="PM46" s="255"/>
      <c r="PN46" s="255"/>
      <c r="PO46" s="255"/>
      <c r="PP46" s="255"/>
      <c r="PQ46" s="255"/>
      <c r="PR46" s="255"/>
      <c r="PS46" s="255"/>
      <c r="PT46" s="255"/>
      <c r="PU46" s="255"/>
      <c r="PV46" s="255"/>
      <c r="PW46" s="255"/>
      <c r="PX46" s="255"/>
      <c r="PY46" s="255"/>
      <c r="PZ46" s="255"/>
      <c r="QA46" s="255"/>
      <c r="QB46" s="255"/>
      <c r="QC46" s="255"/>
      <c r="QD46" s="255"/>
      <c r="QE46" s="255"/>
      <c r="QF46" s="255"/>
      <c r="QG46" s="255"/>
      <c r="QH46" s="255"/>
      <c r="QI46" s="255"/>
      <c r="QJ46" s="255"/>
      <c r="QK46" s="255"/>
      <c r="QL46" s="255"/>
      <c r="QM46" s="255"/>
      <c r="QN46" s="255"/>
      <c r="QO46" s="255"/>
      <c r="QP46" s="255"/>
      <c r="QQ46" s="255"/>
      <c r="QR46" s="255"/>
      <c r="QS46" s="255"/>
      <c r="QT46" s="255"/>
      <c r="QU46" s="255"/>
      <c r="QV46" s="255"/>
      <c r="QW46" s="255"/>
      <c r="QX46" s="255"/>
      <c r="QY46" s="255"/>
      <c r="QZ46" s="255"/>
      <c r="RA46" s="255"/>
      <c r="RB46" s="255"/>
      <c r="RC46" s="255"/>
      <c r="RD46" s="255"/>
      <c r="RE46" s="255"/>
      <c r="RF46" s="255"/>
      <c r="RG46" s="255"/>
      <c r="RH46" s="255"/>
      <c r="RI46" s="255"/>
      <c r="RJ46" s="255"/>
      <c r="RK46" s="255"/>
      <c r="RL46" s="255"/>
      <c r="RM46" s="255"/>
      <c r="RN46" s="255"/>
      <c r="RO46" s="255"/>
      <c r="RP46" s="255"/>
      <c r="RQ46" s="255"/>
      <c r="RR46" s="255"/>
      <c r="RS46" s="255"/>
      <c r="RT46" s="255"/>
      <c r="RU46" s="255"/>
      <c r="RV46" s="255"/>
      <c r="RW46" s="255"/>
      <c r="RX46" s="255"/>
      <c r="RY46" s="255"/>
      <c r="RZ46" s="255"/>
      <c r="SA46" s="255"/>
      <c r="SB46" s="255"/>
      <c r="SC46" s="255"/>
      <c r="SD46" s="255"/>
      <c r="SE46" s="255"/>
      <c r="SF46" s="255"/>
      <c r="SG46" s="255"/>
      <c r="SH46" s="255"/>
      <c r="SI46" s="255"/>
      <c r="SJ46" s="255"/>
      <c r="SK46" s="255"/>
      <c r="SL46" s="255"/>
      <c r="SM46" s="255"/>
      <c r="SN46" s="255"/>
      <c r="SO46" s="255"/>
      <c r="SP46" s="255"/>
      <c r="SQ46" s="255"/>
      <c r="SR46" s="255"/>
      <c r="SS46" s="255"/>
      <c r="ST46" s="255"/>
      <c r="SU46" s="255"/>
      <c r="SV46" s="255"/>
      <c r="SW46" s="255"/>
      <c r="SX46" s="255"/>
      <c r="SY46" s="255"/>
      <c r="SZ46" s="255"/>
      <c r="TA46" s="255"/>
      <c r="TB46" s="255"/>
      <c r="TC46" s="255"/>
      <c r="TD46" s="255"/>
      <c r="TE46" s="255"/>
      <c r="TF46" s="255"/>
      <c r="TG46" s="255"/>
      <c r="TH46" s="255"/>
      <c r="TI46" s="255"/>
      <c r="TJ46" s="255"/>
      <c r="TK46" s="255"/>
      <c r="TL46" s="255"/>
      <c r="TM46" s="255"/>
      <c r="TN46" s="255"/>
      <c r="TO46" s="255"/>
      <c r="TP46" s="255"/>
      <c r="TQ46" s="255"/>
      <c r="TR46" s="255"/>
      <c r="TS46" s="255"/>
      <c r="TT46" s="255"/>
      <c r="TU46" s="255"/>
      <c r="TV46" s="255"/>
      <c r="TW46" s="255"/>
      <c r="TX46" s="255"/>
      <c r="TY46" s="255"/>
      <c r="TZ46" s="255"/>
      <c r="UA46" s="255"/>
      <c r="UB46" s="255"/>
      <c r="UC46" s="255"/>
      <c r="UD46" s="255"/>
      <c r="UE46" s="255"/>
      <c r="UF46" s="255"/>
      <c r="UG46" s="255"/>
      <c r="UH46" s="255"/>
      <c r="UI46" s="255"/>
      <c r="UJ46" s="255"/>
      <c r="UK46" s="255"/>
      <c r="UL46" s="255"/>
      <c r="UM46" s="255"/>
      <c r="UN46" s="255"/>
      <c r="UO46" s="255"/>
      <c r="UP46" s="255"/>
      <c r="UQ46" s="255"/>
      <c r="UR46" s="255"/>
      <c r="US46" s="255"/>
      <c r="UT46" s="255"/>
      <c r="UU46" s="255"/>
      <c r="UV46" s="255"/>
      <c r="UW46" s="255"/>
      <c r="UX46" s="255"/>
      <c r="UY46" s="255"/>
      <c r="UZ46" s="255"/>
      <c r="VA46" s="255"/>
      <c r="VB46" s="255"/>
      <c r="VC46" s="255"/>
      <c r="VD46" s="255"/>
      <c r="VE46" s="255"/>
      <c r="VF46" s="255"/>
      <c r="VG46" s="255"/>
      <c r="VH46" s="255"/>
      <c r="VI46" s="255"/>
      <c r="VJ46" s="255"/>
      <c r="VK46" s="255"/>
      <c r="VL46" s="255"/>
      <c r="VM46" s="255"/>
      <c r="VN46" s="255"/>
      <c r="VO46" s="255"/>
      <c r="VP46" s="255"/>
      <c r="VQ46" s="255"/>
      <c r="VR46" s="255"/>
      <c r="VS46" s="255"/>
      <c r="VT46" s="255"/>
      <c r="VU46" s="255"/>
      <c r="VV46" s="255"/>
      <c r="VW46" s="255"/>
      <c r="VX46" s="255"/>
      <c r="VY46" s="255"/>
      <c r="VZ46" s="255"/>
      <c r="WA46" s="255"/>
      <c r="WB46" s="255"/>
      <c r="WC46" s="255"/>
      <c r="WD46" s="255"/>
      <c r="WE46" s="255"/>
      <c r="WF46" s="255"/>
      <c r="WG46" s="255"/>
      <c r="WH46" s="255"/>
      <c r="WI46" s="255"/>
      <c r="WJ46" s="255"/>
      <c r="WK46" s="255"/>
      <c r="WL46" s="255"/>
      <c r="WM46" s="255"/>
      <c r="WN46" s="255"/>
      <c r="WO46" s="255"/>
      <c r="WP46" s="255"/>
      <c r="WQ46" s="255"/>
      <c r="WR46" s="255"/>
      <c r="WS46" s="255"/>
      <c r="WT46" s="255"/>
      <c r="WU46" s="255"/>
      <c r="WV46" s="255"/>
      <c r="WW46" s="255"/>
      <c r="WX46" s="255"/>
      <c r="WY46" s="255"/>
      <c r="WZ46" s="255"/>
      <c r="XA46" s="255"/>
      <c r="XB46" s="255"/>
      <c r="XC46" s="255"/>
      <c r="XD46" s="255"/>
      <c r="XE46" s="255"/>
      <c r="XF46" s="255"/>
      <c r="XG46" s="255"/>
      <c r="XH46" s="255"/>
      <c r="XI46" s="255"/>
      <c r="XJ46" s="255"/>
      <c r="XK46" s="255"/>
      <c r="XL46" s="255"/>
      <c r="XM46" s="255"/>
      <c r="XN46" s="255"/>
      <c r="XO46" s="255"/>
      <c r="XP46" s="255"/>
      <c r="XQ46" s="255"/>
      <c r="XR46" s="255"/>
      <c r="XS46" s="255"/>
      <c r="XT46" s="255"/>
      <c r="XU46" s="255"/>
      <c r="XV46" s="255"/>
      <c r="XW46" s="255"/>
      <c r="XX46" s="255"/>
      <c r="XY46" s="255"/>
      <c r="XZ46" s="255"/>
      <c r="YA46" s="255"/>
      <c r="YB46" s="255"/>
      <c r="YC46" s="255"/>
      <c r="YD46" s="255"/>
      <c r="YE46" s="255"/>
      <c r="YF46" s="255"/>
      <c r="YG46" s="255"/>
      <c r="YH46" s="255"/>
      <c r="YI46" s="255"/>
      <c r="YJ46" s="255"/>
      <c r="YK46" s="255"/>
      <c r="YL46" s="255"/>
      <c r="YM46" s="255"/>
      <c r="YN46" s="255"/>
      <c r="YO46" s="255"/>
      <c r="YP46" s="255"/>
      <c r="YQ46" s="255"/>
      <c r="YR46" s="255"/>
      <c r="YS46" s="255"/>
      <c r="YT46" s="255"/>
      <c r="YU46" s="255"/>
      <c r="YV46" s="255"/>
      <c r="YW46" s="255"/>
      <c r="YX46" s="255"/>
      <c r="YY46" s="255"/>
      <c r="YZ46" s="255"/>
      <c r="ZA46" s="255"/>
      <c r="ZB46" s="255"/>
      <c r="ZC46" s="255"/>
      <c r="ZD46" s="255"/>
      <c r="ZE46" s="255"/>
      <c r="ZF46" s="255"/>
      <c r="ZG46" s="255"/>
      <c r="ZH46" s="255"/>
      <c r="ZI46" s="255"/>
      <c r="ZJ46" s="255"/>
      <c r="ZK46" s="255"/>
      <c r="ZL46" s="255"/>
      <c r="ZM46" s="255"/>
      <c r="ZN46" s="255"/>
      <c r="ZO46" s="255"/>
      <c r="ZP46" s="255"/>
      <c r="ZQ46" s="255"/>
      <c r="ZR46" s="255"/>
      <c r="ZS46" s="255"/>
      <c r="ZT46" s="255"/>
      <c r="ZU46" s="255"/>
      <c r="ZV46" s="255"/>
      <c r="ZW46" s="255"/>
      <c r="ZX46" s="255"/>
      <c r="ZY46" s="255"/>
      <c r="ZZ46" s="255"/>
      <c r="AAA46" s="255"/>
      <c r="AAB46" s="255"/>
      <c r="AAC46" s="255"/>
      <c r="AAD46" s="255"/>
      <c r="AAE46" s="255"/>
      <c r="AAF46" s="255"/>
      <c r="AAG46" s="255"/>
      <c r="AAH46" s="255"/>
      <c r="AAI46" s="255"/>
      <c r="AAJ46" s="255"/>
      <c r="AAK46" s="255"/>
      <c r="AAL46" s="255"/>
      <c r="AAM46" s="255"/>
      <c r="AAN46" s="255"/>
      <c r="AAO46" s="255"/>
      <c r="AAP46" s="255"/>
      <c r="AAQ46" s="255"/>
      <c r="AAR46" s="255"/>
      <c r="AAS46" s="255"/>
      <c r="AAT46" s="255"/>
      <c r="AAU46" s="255"/>
      <c r="AAV46" s="255"/>
      <c r="AAW46" s="255"/>
      <c r="AAX46" s="255"/>
      <c r="AAY46" s="255"/>
      <c r="AAZ46" s="255"/>
      <c r="ABA46" s="255"/>
      <c r="ABB46" s="255"/>
      <c r="ABC46" s="255"/>
      <c r="ABD46" s="255"/>
      <c r="ABE46" s="255"/>
      <c r="ABF46" s="255"/>
      <c r="ABG46" s="255"/>
      <c r="ABH46" s="255"/>
      <c r="ABI46" s="255"/>
      <c r="ABJ46" s="255"/>
      <c r="ABK46" s="255"/>
      <c r="ABL46" s="255"/>
      <c r="ABM46" s="255"/>
      <c r="ABN46" s="255"/>
      <c r="ABO46" s="255"/>
      <c r="ABP46" s="255"/>
      <c r="ABQ46" s="255"/>
      <c r="ABR46" s="255"/>
      <c r="ABS46" s="255"/>
      <c r="ABT46" s="255"/>
      <c r="ABU46" s="255"/>
      <c r="ABV46" s="255"/>
      <c r="ABW46" s="255"/>
      <c r="ABX46" s="255"/>
      <c r="ABY46" s="255"/>
      <c r="ABZ46" s="255"/>
      <c r="ACA46" s="255"/>
      <c r="ACB46" s="255"/>
      <c r="ACC46" s="255"/>
      <c r="ACD46" s="255"/>
      <c r="ACE46" s="255"/>
      <c r="ACF46" s="255"/>
      <c r="ACG46" s="255"/>
      <c r="ACH46" s="255"/>
      <c r="ACI46" s="255"/>
      <c r="ACJ46" s="255"/>
      <c r="ACK46" s="255"/>
      <c r="ACL46" s="255"/>
      <c r="ACM46" s="255"/>
      <c r="ACN46" s="255"/>
      <c r="ACO46" s="255"/>
      <c r="ACP46" s="255"/>
      <c r="ACQ46" s="255"/>
      <c r="ACR46" s="255"/>
      <c r="ACS46" s="255"/>
      <c r="ACT46" s="255"/>
      <c r="ACU46" s="255"/>
      <c r="ACV46" s="255"/>
      <c r="ACW46" s="255"/>
      <c r="ACX46" s="255"/>
      <c r="ACY46" s="255"/>
      <c r="ACZ46" s="255"/>
      <c r="ADA46" s="255"/>
      <c r="ADB46" s="255"/>
      <c r="ADC46" s="255"/>
      <c r="ADD46" s="255"/>
      <c r="ADE46" s="255"/>
      <c r="ADF46" s="255"/>
      <c r="ADG46" s="255"/>
      <c r="ADH46" s="255"/>
      <c r="ADI46" s="255"/>
      <c r="ADJ46" s="255"/>
      <c r="ADK46" s="255"/>
      <c r="ADL46" s="255"/>
      <c r="ADM46" s="255"/>
      <c r="ADN46" s="255"/>
      <c r="ADO46" s="255"/>
      <c r="ADP46" s="255"/>
      <c r="ADQ46" s="255"/>
      <c r="ADR46" s="255"/>
      <c r="ADS46" s="255"/>
      <c r="ADT46" s="255"/>
      <c r="ADU46" s="255"/>
      <c r="ADV46" s="255"/>
      <c r="ADW46" s="255"/>
      <c r="ADX46" s="255"/>
      <c r="ADY46" s="255"/>
      <c r="ADZ46" s="255"/>
      <c r="AEA46" s="255"/>
      <c r="AEB46" s="255"/>
      <c r="AEC46" s="255"/>
      <c r="AED46" s="255"/>
      <c r="AEE46" s="255"/>
      <c r="AEF46" s="255"/>
      <c r="AEG46" s="255"/>
      <c r="AEH46" s="255"/>
      <c r="AEI46" s="255"/>
      <c r="AEJ46" s="255"/>
      <c r="AEK46" s="255"/>
      <c r="AEL46" s="255"/>
      <c r="AEM46" s="255"/>
      <c r="AEN46" s="255"/>
      <c r="AEO46" s="255"/>
      <c r="AEP46" s="255"/>
      <c r="AEQ46" s="255"/>
      <c r="AER46" s="255"/>
      <c r="AES46" s="255"/>
      <c r="AET46" s="255"/>
      <c r="AEU46" s="255"/>
      <c r="AEV46" s="255"/>
      <c r="AEW46" s="255"/>
      <c r="AEX46" s="255"/>
      <c r="AEY46" s="255"/>
      <c r="AEZ46" s="255"/>
      <c r="AFA46" s="255"/>
      <c r="AFB46" s="255"/>
      <c r="AFC46" s="255"/>
      <c r="AFD46" s="255"/>
      <c r="AFE46" s="255"/>
      <c r="AFF46" s="255"/>
      <c r="AFG46" s="255"/>
      <c r="AFH46" s="255"/>
      <c r="AFI46" s="255"/>
      <c r="AFJ46" s="255"/>
      <c r="AFK46" s="255"/>
      <c r="AFL46" s="255"/>
      <c r="AFM46" s="255"/>
      <c r="AFN46" s="255"/>
      <c r="AFO46" s="255"/>
      <c r="AFP46" s="255"/>
      <c r="AFQ46" s="255"/>
      <c r="AFR46" s="255"/>
      <c r="AFS46" s="255"/>
      <c r="AFT46" s="255"/>
      <c r="AFU46" s="255"/>
      <c r="AFV46" s="255"/>
      <c r="AFW46" s="255"/>
      <c r="AFX46" s="255"/>
      <c r="AFY46" s="255"/>
      <c r="AFZ46" s="255"/>
      <c r="AGA46" s="255"/>
      <c r="AGB46" s="255"/>
      <c r="AGC46" s="255"/>
      <c r="AGD46" s="255"/>
      <c r="AGE46" s="255"/>
      <c r="AGF46" s="255"/>
      <c r="AGG46" s="255"/>
      <c r="AGH46" s="255"/>
      <c r="AGI46" s="255"/>
      <c r="AGJ46" s="255"/>
      <c r="AGK46" s="255"/>
      <c r="AGL46" s="255"/>
      <c r="AGM46" s="255"/>
      <c r="AGN46" s="255"/>
      <c r="AGO46" s="255"/>
      <c r="AGP46" s="255"/>
      <c r="AGQ46" s="255"/>
      <c r="AGR46" s="255"/>
      <c r="AGS46" s="255"/>
      <c r="AGT46" s="255"/>
      <c r="AGU46" s="255"/>
      <c r="AGV46" s="255"/>
      <c r="AGW46" s="255"/>
      <c r="AGX46" s="255"/>
      <c r="AGY46" s="255"/>
      <c r="AGZ46" s="255"/>
      <c r="AHA46" s="255"/>
      <c r="AHB46" s="255"/>
      <c r="AHC46" s="255"/>
      <c r="AHD46" s="255"/>
      <c r="AHE46" s="255"/>
      <c r="AHF46" s="255"/>
      <c r="AHG46" s="255"/>
      <c r="AHH46" s="255"/>
      <c r="AHI46" s="255"/>
      <c r="AHJ46" s="255"/>
      <c r="AHK46" s="255"/>
      <c r="AHL46" s="255"/>
      <c r="AHM46" s="255"/>
      <c r="AHN46" s="255"/>
      <c r="AHO46" s="255"/>
      <c r="AHP46" s="255"/>
      <c r="AHQ46" s="255"/>
      <c r="AHR46" s="255"/>
      <c r="AHS46" s="255"/>
      <c r="AHT46" s="255"/>
      <c r="AHU46" s="255"/>
      <c r="AHV46" s="255"/>
      <c r="AHW46" s="255"/>
      <c r="AHX46" s="255"/>
      <c r="AHY46" s="255"/>
      <c r="AHZ46" s="255"/>
      <c r="AIA46" s="255"/>
      <c r="AIB46" s="255"/>
      <c r="AIC46" s="255"/>
      <c r="AID46" s="255"/>
      <c r="AIE46" s="255"/>
      <c r="AIF46" s="255"/>
      <c r="AIG46" s="255"/>
      <c r="AIH46" s="255"/>
      <c r="AII46" s="255"/>
      <c r="AIJ46" s="255"/>
      <c r="AIK46" s="255"/>
      <c r="AIL46" s="255"/>
      <c r="AIM46" s="255"/>
      <c r="AIN46" s="255"/>
      <c r="AIO46" s="255"/>
      <c r="AIP46" s="255"/>
      <c r="AIQ46" s="255"/>
      <c r="AIR46" s="255"/>
      <c r="AIS46" s="255"/>
      <c r="AIT46" s="255"/>
      <c r="AIU46" s="255"/>
      <c r="AIV46" s="255"/>
      <c r="AIW46" s="255"/>
      <c r="AIX46" s="255"/>
      <c r="AIY46" s="255"/>
      <c r="AIZ46" s="255"/>
      <c r="AJA46" s="255"/>
      <c r="AJB46" s="255"/>
      <c r="AJC46" s="255"/>
      <c r="AJD46" s="255"/>
      <c r="AJE46" s="255"/>
      <c r="AJF46" s="255"/>
      <c r="AJG46" s="255"/>
      <c r="AJH46" s="255"/>
      <c r="AJI46" s="255"/>
      <c r="AJJ46" s="255"/>
      <c r="AJK46" s="255"/>
      <c r="AJL46" s="255"/>
      <c r="AJM46" s="255"/>
      <c r="AJN46" s="255"/>
      <c r="AJO46" s="255"/>
      <c r="AJP46" s="255"/>
      <c r="AJQ46" s="255"/>
      <c r="AJR46" s="255"/>
      <c r="AJS46" s="255"/>
      <c r="AJT46" s="255"/>
      <c r="AJU46" s="255"/>
      <c r="AJV46" s="255"/>
      <c r="AJW46" s="255"/>
      <c r="AJX46" s="255"/>
      <c r="AJY46" s="255"/>
      <c r="AJZ46" s="255"/>
      <c r="AKA46" s="255"/>
      <c r="AKB46" s="255"/>
      <c r="AKC46" s="255"/>
      <c r="AKD46" s="255"/>
      <c r="AKE46" s="255"/>
      <c r="AKF46" s="255"/>
      <c r="AKG46" s="255"/>
      <c r="AKH46" s="255"/>
      <c r="AKI46" s="255"/>
      <c r="AKJ46" s="255"/>
      <c r="AKK46" s="255"/>
      <c r="AKL46" s="255"/>
      <c r="AKM46" s="255"/>
      <c r="AKN46" s="255"/>
      <c r="AKO46" s="255"/>
      <c r="AKP46" s="255"/>
      <c r="AKQ46" s="255"/>
      <c r="AKR46" s="255"/>
      <c r="AKS46" s="255"/>
      <c r="AKT46" s="255"/>
      <c r="AKU46" s="255"/>
      <c r="AKV46" s="255"/>
      <c r="AKW46" s="255"/>
      <c r="AKX46" s="255"/>
      <c r="AKY46" s="255"/>
      <c r="AKZ46" s="255"/>
      <c r="ALA46" s="255"/>
      <c r="ALB46" s="255"/>
      <c r="ALC46" s="255"/>
      <c r="ALD46" s="255"/>
      <c r="ALE46" s="255"/>
      <c r="ALF46" s="255"/>
      <c r="ALG46" s="255"/>
      <c r="ALH46" s="255"/>
      <c r="ALI46" s="255"/>
      <c r="ALJ46" s="255"/>
      <c r="ALK46" s="255"/>
      <c r="ALL46" s="255"/>
      <c r="ALM46" s="255"/>
      <c r="ALN46" s="255"/>
      <c r="ALO46" s="255"/>
      <c r="ALP46" s="255"/>
      <c r="ALQ46" s="255"/>
      <c r="ALR46" s="255"/>
      <c r="ALS46" s="255"/>
      <c r="ALT46" s="255"/>
      <c r="ALU46" s="255"/>
      <c r="ALV46" s="255"/>
      <c r="ALW46" s="255"/>
      <c r="ALX46" s="255"/>
      <c r="ALY46" s="255"/>
      <c r="ALZ46" s="255"/>
      <c r="AMA46" s="255"/>
      <c r="AMB46" s="255"/>
      <c r="AMC46" s="255"/>
      <c r="AMD46" s="255"/>
      <c r="AME46" s="255"/>
      <c r="AMF46" s="255"/>
      <c r="AMG46" s="255"/>
      <c r="AMH46" s="255"/>
      <c r="AMI46" s="255"/>
      <c r="AMJ46" s="255"/>
      <c r="AMK46" s="255"/>
      <c r="AML46" s="255"/>
      <c r="AMM46" s="255"/>
      <c r="AMN46" s="255"/>
      <c r="AMO46" s="255"/>
      <c r="AMP46" s="255"/>
      <c r="AMQ46" s="255"/>
      <c r="AMR46" s="255"/>
      <c r="AMS46" s="255"/>
      <c r="AMT46" s="255"/>
      <c r="AMU46" s="255"/>
      <c r="AMV46" s="255"/>
      <c r="AMW46" s="255"/>
      <c r="AMX46" s="255"/>
      <c r="AMY46" s="255"/>
      <c r="AMZ46" s="255"/>
      <c r="ANA46" s="255"/>
      <c r="ANB46" s="255"/>
      <c r="ANC46" s="255"/>
      <c r="AND46" s="255"/>
      <c r="ANE46" s="255"/>
      <c r="ANF46" s="255"/>
      <c r="ANG46" s="255"/>
      <c r="ANH46" s="255"/>
      <c r="ANI46" s="255"/>
      <c r="ANJ46" s="255"/>
      <c r="ANK46" s="255"/>
      <c r="ANL46" s="255"/>
      <c r="ANM46" s="255"/>
      <c r="ANN46" s="255"/>
      <c r="ANO46" s="255"/>
      <c r="ANP46" s="255"/>
      <c r="ANQ46" s="255"/>
      <c r="ANR46" s="255"/>
      <c r="ANS46" s="255"/>
      <c r="ANT46" s="255"/>
      <c r="ANU46" s="255"/>
      <c r="ANV46" s="255"/>
      <c r="ANW46" s="255"/>
      <c r="ANX46" s="255"/>
      <c r="ANY46" s="255"/>
      <c r="ANZ46" s="255"/>
      <c r="AOA46" s="255"/>
      <c r="AOB46" s="255"/>
      <c r="AOC46" s="255"/>
      <c r="AOD46" s="255"/>
      <c r="AOE46" s="255"/>
      <c r="AOF46" s="255"/>
      <c r="AOG46" s="255"/>
      <c r="AOH46" s="255"/>
      <c r="AOI46" s="255"/>
      <c r="AOJ46" s="255"/>
      <c r="AOK46" s="255"/>
      <c r="AOL46" s="255"/>
      <c r="AOM46" s="255"/>
      <c r="AON46" s="255"/>
      <c r="AOO46" s="255"/>
      <c r="AOP46" s="255"/>
      <c r="AOQ46" s="255"/>
      <c r="AOR46" s="255"/>
      <c r="AOS46" s="255"/>
      <c r="AOT46" s="255"/>
      <c r="AOU46" s="255"/>
      <c r="AOV46" s="255"/>
      <c r="AOW46" s="255"/>
      <c r="AOX46" s="255"/>
      <c r="AOY46" s="255"/>
      <c r="AOZ46" s="255"/>
      <c r="APA46" s="255"/>
      <c r="APB46" s="255"/>
      <c r="APC46" s="255"/>
      <c r="APD46" s="255"/>
      <c r="APE46" s="255"/>
      <c r="APF46" s="255"/>
      <c r="APG46" s="255"/>
      <c r="APH46" s="255"/>
      <c r="API46" s="255"/>
      <c r="APJ46" s="255"/>
      <c r="APK46" s="255"/>
      <c r="APL46" s="255"/>
      <c r="APM46" s="255"/>
      <c r="APN46" s="255"/>
      <c r="APO46" s="255"/>
      <c r="APP46" s="255"/>
      <c r="APQ46" s="255"/>
      <c r="APR46" s="255"/>
      <c r="APS46" s="255"/>
      <c r="APT46" s="255"/>
      <c r="APU46" s="255"/>
      <c r="APV46" s="255"/>
      <c r="APW46" s="255"/>
      <c r="APX46" s="255"/>
      <c r="APY46" s="255"/>
      <c r="APZ46" s="255"/>
      <c r="AQA46" s="255"/>
      <c r="AQB46" s="255"/>
      <c r="AQC46" s="255"/>
      <c r="AQD46" s="255"/>
      <c r="AQE46" s="255"/>
      <c r="AQF46" s="255"/>
      <c r="AQG46" s="255"/>
      <c r="AQH46" s="255"/>
      <c r="AQI46" s="255"/>
      <c r="AQJ46" s="255"/>
      <c r="AQK46" s="255"/>
      <c r="AQL46" s="255"/>
      <c r="AQM46" s="255"/>
      <c r="AQN46" s="255"/>
      <c r="AQO46" s="255"/>
      <c r="AQP46" s="255"/>
      <c r="AQQ46" s="255"/>
      <c r="AQR46" s="255"/>
      <c r="AQS46" s="255"/>
      <c r="AQT46" s="255"/>
      <c r="AQU46" s="255"/>
      <c r="AQV46" s="255"/>
      <c r="AQW46" s="255"/>
      <c r="AQX46" s="255"/>
      <c r="AQY46" s="255"/>
      <c r="AQZ46" s="255"/>
      <c r="ARA46" s="255"/>
      <c r="ARB46" s="255"/>
      <c r="ARC46" s="255"/>
      <c r="ARD46" s="255"/>
      <c r="ARE46" s="255"/>
      <c r="ARF46" s="255"/>
      <c r="ARG46" s="255"/>
      <c r="ARH46" s="255"/>
      <c r="ARI46" s="255"/>
      <c r="ARJ46" s="255"/>
      <c r="ARK46" s="255"/>
      <c r="ARL46" s="255"/>
      <c r="ARM46" s="255"/>
      <c r="ARN46" s="255"/>
      <c r="ARO46" s="255"/>
      <c r="ARP46" s="255"/>
      <c r="ARQ46" s="255"/>
      <c r="ARR46" s="255"/>
      <c r="ARS46" s="255"/>
      <c r="ART46" s="255"/>
      <c r="ARU46" s="255"/>
      <c r="ARV46" s="255"/>
      <c r="ARW46" s="255"/>
      <c r="ARX46" s="255"/>
      <c r="ARY46" s="255"/>
      <c r="ARZ46" s="255"/>
      <c r="ASA46" s="255"/>
      <c r="ASB46" s="255"/>
      <c r="ASC46" s="255"/>
      <c r="ASD46" s="255"/>
      <c r="ASE46" s="255"/>
      <c r="ASF46" s="255"/>
      <c r="ASG46" s="255"/>
      <c r="ASH46" s="255"/>
      <c r="ASI46" s="255"/>
      <c r="ASJ46" s="255"/>
      <c r="ASK46" s="255"/>
      <c r="ASL46" s="255"/>
      <c r="ASM46" s="255"/>
      <c r="ASN46" s="255"/>
      <c r="ASO46" s="255"/>
      <c r="ASP46" s="255"/>
      <c r="ASQ46" s="255"/>
      <c r="ASR46" s="255"/>
      <c r="ASS46" s="255"/>
      <c r="AST46" s="255"/>
      <c r="ASU46" s="255"/>
      <c r="ASV46" s="255"/>
      <c r="ASW46" s="255"/>
      <c r="ASX46" s="255"/>
      <c r="ASY46" s="255"/>
      <c r="ASZ46" s="255"/>
      <c r="ATA46" s="255"/>
      <c r="ATB46" s="255"/>
      <c r="ATC46" s="255"/>
      <c r="ATD46" s="255"/>
      <c r="ATE46" s="255"/>
      <c r="ATF46" s="255"/>
      <c r="ATG46" s="255"/>
      <c r="ATH46" s="255"/>
      <c r="ATI46" s="255"/>
      <c r="ATJ46" s="255"/>
      <c r="ATK46" s="255"/>
      <c r="ATL46" s="255"/>
      <c r="ATM46" s="255"/>
      <c r="ATN46" s="255"/>
      <c r="ATO46" s="255"/>
      <c r="ATP46" s="255"/>
      <c r="ATQ46" s="255"/>
      <c r="ATR46" s="255"/>
      <c r="ATS46" s="255"/>
      <c r="ATT46" s="255"/>
      <c r="ATU46" s="255"/>
      <c r="ATV46" s="255"/>
      <c r="ATW46" s="255"/>
      <c r="ATX46" s="255"/>
      <c r="ATY46" s="255"/>
      <c r="ATZ46" s="255"/>
      <c r="AUA46" s="255"/>
      <c r="AUB46" s="255"/>
      <c r="AUC46" s="255"/>
      <c r="AUD46" s="255"/>
      <c r="AUE46" s="255"/>
      <c r="AUF46" s="255"/>
      <c r="AUG46" s="255"/>
      <c r="AUH46" s="255"/>
      <c r="AUI46" s="255"/>
      <c r="AUJ46" s="255"/>
      <c r="AUK46" s="255"/>
      <c r="AUL46" s="255"/>
      <c r="AUM46" s="255"/>
      <c r="AUN46" s="255"/>
      <c r="AUO46" s="255"/>
      <c r="AUP46" s="255"/>
      <c r="AUQ46" s="255"/>
      <c r="AUR46" s="255"/>
      <c r="AUS46" s="255"/>
      <c r="AUT46" s="255"/>
      <c r="AUU46" s="255"/>
      <c r="AUV46" s="255"/>
      <c r="AUW46" s="255"/>
      <c r="AUX46" s="255"/>
      <c r="AUY46" s="255"/>
      <c r="AUZ46" s="255"/>
      <c r="AVA46" s="255"/>
      <c r="AVB46" s="255"/>
      <c r="AVC46" s="255"/>
      <c r="AVD46" s="255"/>
      <c r="AVE46" s="255"/>
      <c r="AVF46" s="255"/>
      <c r="AVG46" s="255"/>
      <c r="AVH46" s="255"/>
      <c r="AVI46" s="255"/>
      <c r="AVJ46" s="255"/>
      <c r="AVK46" s="255"/>
      <c r="AVL46" s="255"/>
      <c r="AVM46" s="255"/>
      <c r="AVN46" s="255"/>
      <c r="AVO46" s="255"/>
      <c r="AVP46" s="255"/>
      <c r="AVQ46" s="255"/>
      <c r="AVR46" s="255"/>
      <c r="AVS46" s="255"/>
      <c r="AVT46" s="255"/>
      <c r="AVU46" s="255"/>
      <c r="AVV46" s="255"/>
      <c r="AVW46" s="255"/>
      <c r="AVX46" s="255"/>
      <c r="AVY46" s="255"/>
      <c r="AVZ46" s="255"/>
      <c r="AWA46" s="255"/>
      <c r="AWB46" s="255"/>
      <c r="AWC46" s="255"/>
      <c r="AWD46" s="255"/>
      <c r="AWE46" s="255"/>
      <c r="AWF46" s="255"/>
      <c r="AWG46" s="255"/>
      <c r="AWH46" s="255"/>
      <c r="AWI46" s="255"/>
      <c r="AWJ46" s="255"/>
      <c r="AWK46" s="255"/>
      <c r="AWL46" s="255"/>
      <c r="AWM46" s="255"/>
      <c r="AWN46" s="255"/>
      <c r="AWO46" s="255"/>
      <c r="AWP46" s="255"/>
      <c r="AWQ46" s="255"/>
      <c r="AWR46" s="255"/>
      <c r="AWS46" s="255"/>
      <c r="AWT46" s="255"/>
      <c r="AWU46" s="255"/>
      <c r="AWV46" s="255"/>
      <c r="AWW46" s="255"/>
      <c r="AWX46" s="255"/>
      <c r="AWY46" s="255"/>
      <c r="AWZ46" s="255"/>
      <c r="AXA46" s="255"/>
      <c r="AXB46" s="255"/>
      <c r="AXC46" s="255"/>
      <c r="AXD46" s="255"/>
      <c r="AXE46" s="255"/>
      <c r="AXF46" s="255"/>
      <c r="AXG46" s="255"/>
      <c r="AXH46" s="255"/>
      <c r="AXI46" s="255"/>
      <c r="AXJ46" s="255"/>
      <c r="AXK46" s="255"/>
      <c r="AXL46" s="255"/>
      <c r="AXM46" s="255"/>
      <c r="AXN46" s="255"/>
      <c r="AXO46" s="255"/>
      <c r="AXP46" s="255"/>
      <c r="AXQ46" s="255"/>
      <c r="AXR46" s="255"/>
      <c r="AXS46" s="255"/>
      <c r="AXT46" s="255"/>
      <c r="AXU46" s="255"/>
      <c r="AXV46" s="255"/>
      <c r="AXW46" s="255"/>
      <c r="AXX46" s="255"/>
      <c r="AXY46" s="255"/>
      <c r="AXZ46" s="255"/>
      <c r="AYA46" s="255"/>
      <c r="AYB46" s="255"/>
      <c r="AYC46" s="255"/>
      <c r="AYD46" s="255"/>
      <c r="AYE46" s="255"/>
      <c r="AYF46" s="255"/>
      <c r="AYG46" s="255"/>
      <c r="AYH46" s="255"/>
      <c r="AYI46" s="255"/>
      <c r="AYJ46" s="255"/>
      <c r="AYK46" s="255"/>
      <c r="AYL46" s="255"/>
      <c r="AYM46" s="255"/>
      <c r="AYN46" s="255"/>
      <c r="AYO46" s="255"/>
      <c r="AYP46" s="255"/>
      <c r="AYQ46" s="255"/>
      <c r="AYR46" s="255"/>
      <c r="AYS46" s="255"/>
      <c r="AYT46" s="255"/>
      <c r="AYU46" s="255"/>
      <c r="AYV46" s="255"/>
      <c r="AYW46" s="255"/>
      <c r="AYX46" s="255"/>
      <c r="AYY46" s="255"/>
      <c r="AYZ46" s="255"/>
      <c r="AZA46" s="255"/>
      <c r="AZB46" s="255"/>
      <c r="AZC46" s="255"/>
      <c r="AZD46" s="255"/>
      <c r="AZE46" s="255"/>
      <c r="AZF46" s="255"/>
      <c r="AZG46" s="255"/>
      <c r="AZH46" s="255"/>
      <c r="AZI46" s="255"/>
      <c r="AZJ46" s="255"/>
      <c r="AZK46" s="255"/>
      <c r="AZL46" s="255"/>
      <c r="AZM46" s="255"/>
      <c r="AZN46" s="255"/>
      <c r="AZO46" s="255"/>
      <c r="AZP46" s="255"/>
      <c r="AZQ46" s="255"/>
      <c r="AZR46" s="255"/>
      <c r="AZS46" s="255"/>
      <c r="AZT46" s="255"/>
      <c r="AZU46" s="255"/>
      <c r="AZV46" s="255"/>
      <c r="AZW46" s="255"/>
      <c r="AZX46" s="255"/>
      <c r="AZY46" s="255"/>
      <c r="AZZ46" s="255"/>
      <c r="BAA46" s="255"/>
      <c r="BAB46" s="255"/>
      <c r="BAC46" s="255"/>
      <c r="BAD46" s="255"/>
      <c r="BAE46" s="255"/>
      <c r="BAF46" s="255"/>
      <c r="BAG46" s="255"/>
      <c r="BAH46" s="255"/>
      <c r="BAI46" s="255"/>
      <c r="BAJ46" s="255"/>
      <c r="BAK46" s="255"/>
      <c r="BAL46" s="255"/>
      <c r="BAM46" s="255"/>
      <c r="BAN46" s="255"/>
      <c r="BAO46" s="255"/>
      <c r="BAP46" s="255"/>
      <c r="BAQ46" s="255"/>
      <c r="BAR46" s="255"/>
      <c r="BAS46" s="255"/>
      <c r="BAT46" s="255"/>
      <c r="BAU46" s="255"/>
      <c r="BAV46" s="255"/>
      <c r="BAW46" s="255"/>
      <c r="BAX46" s="255"/>
      <c r="BAY46" s="255"/>
      <c r="BAZ46" s="255"/>
      <c r="BBA46" s="255"/>
      <c r="BBB46" s="255"/>
      <c r="BBC46" s="255"/>
      <c r="BBD46" s="255"/>
      <c r="BBE46" s="255"/>
      <c r="BBF46" s="255"/>
      <c r="BBG46" s="255"/>
      <c r="BBH46" s="255"/>
      <c r="BBI46" s="255"/>
      <c r="BBJ46" s="255"/>
      <c r="BBK46" s="255"/>
      <c r="BBL46" s="255"/>
      <c r="BBM46" s="255"/>
      <c r="BBN46" s="255"/>
      <c r="BBO46" s="255"/>
      <c r="BBP46" s="255"/>
      <c r="BBQ46" s="255"/>
      <c r="BBR46" s="255"/>
      <c r="BBS46" s="255"/>
      <c r="BBT46" s="255"/>
      <c r="BBU46" s="255"/>
      <c r="BBV46" s="255"/>
      <c r="BBW46" s="255"/>
      <c r="BBX46" s="255"/>
      <c r="BBY46" s="255"/>
      <c r="BBZ46" s="255"/>
      <c r="BCA46" s="255"/>
      <c r="BCB46" s="255"/>
      <c r="BCC46" s="255"/>
      <c r="BCD46" s="255"/>
      <c r="BCE46" s="255"/>
      <c r="BCF46" s="255"/>
      <c r="BCG46" s="255"/>
      <c r="BCH46" s="255"/>
      <c r="BCI46" s="255"/>
      <c r="BCJ46" s="255"/>
      <c r="BCK46" s="255"/>
      <c r="BCL46" s="255"/>
      <c r="BCM46" s="255"/>
      <c r="BCN46" s="255"/>
      <c r="BCO46" s="255"/>
      <c r="BCP46" s="255"/>
      <c r="BCQ46" s="255"/>
      <c r="BCR46" s="255"/>
      <c r="BCS46" s="255"/>
      <c r="BCT46" s="255"/>
      <c r="BCU46" s="255"/>
      <c r="BCV46" s="255"/>
      <c r="BCW46" s="255"/>
      <c r="BCX46" s="255"/>
      <c r="BCY46" s="255"/>
      <c r="BCZ46" s="255"/>
      <c r="BDA46" s="255"/>
      <c r="BDB46" s="255"/>
      <c r="BDC46" s="255"/>
      <c r="BDD46" s="255"/>
      <c r="BDE46" s="255"/>
      <c r="BDF46" s="255"/>
      <c r="BDG46" s="255"/>
      <c r="BDH46" s="255"/>
      <c r="BDI46" s="255"/>
      <c r="BDJ46" s="255"/>
      <c r="BDK46" s="255"/>
      <c r="BDL46" s="255"/>
      <c r="BDM46" s="255"/>
      <c r="BDN46" s="255"/>
      <c r="BDO46" s="255"/>
      <c r="BDP46" s="255"/>
      <c r="BDQ46" s="255"/>
      <c r="BDR46" s="255"/>
      <c r="BDS46" s="255"/>
      <c r="BDT46" s="255"/>
      <c r="BDU46" s="255"/>
      <c r="BDV46" s="255"/>
      <c r="BDW46" s="255"/>
      <c r="BDX46" s="255"/>
      <c r="BDY46" s="255"/>
      <c r="BDZ46" s="255"/>
      <c r="BEA46" s="255"/>
      <c r="BEB46" s="255"/>
      <c r="BEC46" s="255"/>
      <c r="BED46" s="255"/>
      <c r="BEE46" s="255"/>
      <c r="BEF46" s="255"/>
      <c r="BEG46" s="255"/>
      <c r="BEH46" s="255"/>
      <c r="BEI46" s="255"/>
      <c r="BEJ46" s="255"/>
      <c r="BEK46" s="255"/>
      <c r="BEL46" s="255"/>
      <c r="BEM46" s="255"/>
      <c r="BEN46" s="255"/>
      <c r="BEO46" s="255"/>
      <c r="BEP46" s="255"/>
      <c r="BEQ46" s="255"/>
      <c r="BER46" s="255"/>
      <c r="BES46" s="255"/>
      <c r="BET46" s="255"/>
      <c r="BEU46" s="255"/>
      <c r="BEV46" s="255"/>
      <c r="BEW46" s="255"/>
      <c r="BEX46" s="255"/>
      <c r="BEY46" s="255"/>
      <c r="BEZ46" s="255"/>
      <c r="BFA46" s="255"/>
      <c r="BFB46" s="255"/>
      <c r="BFC46" s="255"/>
      <c r="BFD46" s="255"/>
      <c r="BFE46" s="255"/>
      <c r="BFF46" s="255"/>
      <c r="BFG46" s="255"/>
      <c r="BFH46" s="255"/>
      <c r="BFI46" s="255"/>
      <c r="BFJ46" s="255"/>
      <c r="BFK46" s="255"/>
      <c r="BFL46" s="255"/>
      <c r="BFM46" s="255"/>
      <c r="BFN46" s="255"/>
      <c r="BFO46" s="255"/>
      <c r="BFP46" s="255"/>
      <c r="BFQ46" s="255"/>
      <c r="BFR46" s="255"/>
      <c r="BFS46" s="255"/>
      <c r="BFT46" s="255"/>
      <c r="BFU46" s="255"/>
      <c r="BFV46" s="255"/>
      <c r="BFW46" s="255"/>
      <c r="BFX46" s="255"/>
      <c r="BFY46" s="255"/>
      <c r="BFZ46" s="255"/>
      <c r="BGA46" s="255"/>
      <c r="BGB46" s="255"/>
      <c r="BGC46" s="255"/>
      <c r="BGD46" s="255"/>
      <c r="BGE46" s="255"/>
      <c r="BGF46" s="255"/>
      <c r="BGG46" s="255"/>
      <c r="BGH46" s="255"/>
      <c r="BGI46" s="255"/>
      <c r="BGJ46" s="255"/>
      <c r="BGK46" s="255"/>
      <c r="BGL46" s="255"/>
      <c r="BGM46" s="255"/>
      <c r="BGN46" s="255"/>
      <c r="BGO46" s="255"/>
      <c r="BGP46" s="255"/>
      <c r="BGQ46" s="255"/>
      <c r="BGR46" s="255"/>
      <c r="BGS46" s="255"/>
      <c r="BGT46" s="255"/>
      <c r="BGU46" s="255"/>
      <c r="BGV46" s="255"/>
      <c r="BGW46" s="255"/>
      <c r="BGX46" s="255"/>
      <c r="BGY46" s="255"/>
      <c r="BGZ46" s="255"/>
      <c r="BHA46" s="255"/>
      <c r="BHB46" s="255"/>
      <c r="BHC46" s="255"/>
      <c r="BHD46" s="255"/>
      <c r="BHE46" s="255"/>
      <c r="BHF46" s="255"/>
      <c r="BHG46" s="255"/>
      <c r="BHH46" s="255"/>
      <c r="BHI46" s="255"/>
      <c r="BHJ46" s="255"/>
      <c r="BHK46" s="255"/>
      <c r="BHL46" s="255"/>
      <c r="BHM46" s="255"/>
      <c r="BHN46" s="255"/>
      <c r="BHO46" s="255"/>
      <c r="BHP46" s="255"/>
      <c r="BHQ46" s="255"/>
      <c r="BHR46" s="255"/>
      <c r="BHS46" s="255"/>
      <c r="BHT46" s="255"/>
      <c r="BHU46" s="255"/>
      <c r="BHV46" s="255"/>
      <c r="BHW46" s="255"/>
      <c r="BHX46" s="255"/>
      <c r="BHY46" s="255"/>
      <c r="BHZ46" s="255"/>
      <c r="BIA46" s="255"/>
      <c r="BIB46" s="255"/>
      <c r="BIC46" s="255"/>
      <c r="BID46" s="255"/>
      <c r="BIE46" s="255"/>
      <c r="BIF46" s="255"/>
      <c r="BIG46" s="255"/>
      <c r="BIH46" s="255"/>
      <c r="BII46" s="255"/>
      <c r="BIJ46" s="255"/>
      <c r="BIK46" s="255"/>
      <c r="BIL46" s="255"/>
      <c r="BIM46" s="255"/>
      <c r="BIN46" s="255"/>
      <c r="BIO46" s="255"/>
      <c r="BIP46" s="255"/>
      <c r="BIQ46" s="255"/>
      <c r="BIR46" s="255"/>
      <c r="BIS46" s="255"/>
      <c r="BIT46" s="255"/>
      <c r="BIU46" s="255"/>
      <c r="BIV46" s="255"/>
      <c r="BIW46" s="255"/>
      <c r="BIX46" s="255"/>
      <c r="BIY46" s="255"/>
      <c r="BIZ46" s="255"/>
      <c r="BJA46" s="255"/>
      <c r="BJB46" s="255"/>
      <c r="BJC46" s="255"/>
      <c r="BJD46" s="255"/>
      <c r="BJE46" s="255"/>
      <c r="BJF46" s="255"/>
      <c r="BJG46" s="255"/>
      <c r="BJH46" s="255"/>
      <c r="BJI46" s="255"/>
      <c r="BJJ46" s="255"/>
      <c r="BJK46" s="255"/>
      <c r="BJL46" s="255"/>
      <c r="BJM46" s="255"/>
      <c r="BJN46" s="255"/>
      <c r="BJO46" s="255"/>
      <c r="BJP46" s="255"/>
      <c r="BJQ46" s="255"/>
      <c r="BJR46" s="255"/>
      <c r="BJS46" s="255"/>
      <c r="BJT46" s="255"/>
      <c r="BJU46" s="255"/>
      <c r="BJV46" s="255"/>
      <c r="BJW46" s="255"/>
      <c r="BJX46" s="255"/>
      <c r="BJY46" s="255"/>
      <c r="BJZ46" s="255"/>
      <c r="BKA46" s="255"/>
      <c r="BKB46" s="255"/>
      <c r="BKC46" s="255"/>
      <c r="BKD46" s="255"/>
      <c r="BKE46" s="255"/>
      <c r="BKF46" s="255"/>
      <c r="BKG46" s="255"/>
      <c r="BKH46" s="255"/>
      <c r="BKI46" s="255"/>
      <c r="BKJ46" s="255"/>
      <c r="BKK46" s="255"/>
      <c r="BKL46" s="255"/>
      <c r="BKM46" s="255"/>
      <c r="BKN46" s="255"/>
      <c r="BKO46" s="255"/>
      <c r="BKP46" s="255"/>
      <c r="BKQ46" s="255"/>
      <c r="BKR46" s="255"/>
      <c r="BKS46" s="255"/>
      <c r="BKT46" s="255"/>
      <c r="BKU46" s="255"/>
      <c r="BKV46" s="255"/>
      <c r="BKW46" s="255"/>
      <c r="BKX46" s="255"/>
      <c r="BKY46" s="255"/>
      <c r="BKZ46" s="255"/>
      <c r="BLA46" s="255"/>
      <c r="BLB46" s="255"/>
      <c r="BLC46" s="255"/>
      <c r="BLD46" s="255"/>
      <c r="BLE46" s="255"/>
      <c r="BLF46" s="255"/>
      <c r="BLG46" s="255"/>
      <c r="BLH46" s="255"/>
      <c r="BLI46" s="255"/>
      <c r="BLJ46" s="255"/>
      <c r="BLK46" s="255"/>
      <c r="BLL46" s="255"/>
      <c r="BLM46" s="255"/>
      <c r="BLN46" s="255"/>
      <c r="BLO46" s="255"/>
      <c r="BLP46" s="255"/>
      <c r="BLQ46" s="255"/>
      <c r="BLR46" s="255"/>
      <c r="BLS46" s="255"/>
      <c r="BLT46" s="255"/>
      <c r="BLU46" s="255"/>
      <c r="BLV46" s="255"/>
      <c r="BLW46" s="255"/>
      <c r="BLX46" s="255"/>
      <c r="BLY46" s="255"/>
      <c r="BLZ46" s="255"/>
      <c r="BMA46" s="255"/>
      <c r="BMB46" s="255"/>
      <c r="BMC46" s="255"/>
      <c r="BMD46" s="255"/>
      <c r="BME46" s="255"/>
      <c r="BMF46" s="255"/>
      <c r="BMG46" s="255"/>
      <c r="BMH46" s="255"/>
      <c r="BMI46" s="255"/>
      <c r="BMJ46" s="255"/>
      <c r="BMK46" s="255"/>
      <c r="BML46" s="255"/>
      <c r="BMM46" s="255"/>
      <c r="BMN46" s="255"/>
      <c r="BMO46" s="255"/>
      <c r="BMP46" s="255"/>
      <c r="BMQ46" s="255"/>
      <c r="BMR46" s="255"/>
      <c r="BMS46" s="255"/>
      <c r="BMT46" s="255"/>
      <c r="BMU46" s="255"/>
      <c r="BMV46" s="255"/>
      <c r="BMW46" s="255"/>
      <c r="BMX46" s="255"/>
      <c r="BMY46" s="255"/>
      <c r="BMZ46" s="255"/>
      <c r="BNA46" s="255"/>
      <c r="BNB46" s="255"/>
      <c r="BNC46" s="255"/>
      <c r="BND46" s="255"/>
      <c r="BNE46" s="255"/>
      <c r="BNF46" s="255"/>
      <c r="BNG46" s="255"/>
      <c r="BNH46" s="255"/>
      <c r="BNI46" s="255"/>
      <c r="BNJ46" s="255"/>
      <c r="BNK46" s="255"/>
      <c r="BNL46" s="255"/>
      <c r="BNM46" s="255"/>
      <c r="BNN46" s="255"/>
      <c r="BNO46" s="255"/>
      <c r="BNP46" s="255"/>
      <c r="BNQ46" s="255"/>
      <c r="BNR46" s="255"/>
      <c r="BNS46" s="255"/>
      <c r="BNT46" s="255"/>
      <c r="BNU46" s="255"/>
      <c r="BNV46" s="255"/>
      <c r="BNW46" s="255"/>
      <c r="BNX46" s="255"/>
      <c r="BNY46" s="255"/>
      <c r="BNZ46" s="255"/>
      <c r="BOA46" s="255"/>
      <c r="BOB46" s="255"/>
      <c r="BOC46" s="255"/>
      <c r="BOD46" s="255"/>
      <c r="BOE46" s="255"/>
      <c r="BOF46" s="255"/>
      <c r="BOG46" s="255"/>
      <c r="BOH46" s="255"/>
      <c r="BOI46" s="255"/>
      <c r="BOJ46" s="255"/>
      <c r="BOK46" s="255"/>
      <c r="BOL46" s="255"/>
      <c r="BOM46" s="255"/>
      <c r="BON46" s="255"/>
      <c r="BOO46" s="255"/>
      <c r="BOP46" s="255"/>
      <c r="BOQ46" s="255"/>
      <c r="BOR46" s="255"/>
      <c r="BOS46" s="255"/>
      <c r="BOT46" s="255"/>
      <c r="BOU46" s="255"/>
      <c r="BOV46" s="255"/>
      <c r="BOW46" s="255"/>
      <c r="BOX46" s="255"/>
      <c r="BOY46" s="255"/>
      <c r="BOZ46" s="255"/>
      <c r="BPA46" s="255"/>
      <c r="BPB46" s="255"/>
      <c r="BPC46" s="255"/>
      <c r="BPD46" s="255"/>
      <c r="BPE46" s="255"/>
      <c r="BPF46" s="255"/>
      <c r="BPG46" s="255"/>
      <c r="BPH46" s="255"/>
      <c r="BPI46" s="255"/>
      <c r="BPJ46" s="255"/>
      <c r="BPK46" s="255"/>
      <c r="BPL46" s="255"/>
      <c r="BPM46" s="255"/>
      <c r="BPN46" s="255"/>
      <c r="BPO46" s="255"/>
      <c r="BPP46" s="255"/>
      <c r="BPQ46" s="255"/>
      <c r="BPR46" s="255"/>
      <c r="BPS46" s="255"/>
      <c r="BPT46" s="255"/>
      <c r="BPU46" s="255"/>
      <c r="BPV46" s="255"/>
      <c r="BPW46" s="255"/>
      <c r="BPX46" s="255"/>
      <c r="BPY46" s="255"/>
      <c r="BPZ46" s="255"/>
      <c r="BQA46" s="255"/>
      <c r="BQB46" s="255"/>
      <c r="BQC46" s="255"/>
      <c r="BQD46" s="255"/>
      <c r="BQE46" s="255"/>
      <c r="BQF46" s="255"/>
      <c r="BQG46" s="255"/>
      <c r="BQH46" s="255"/>
      <c r="BQI46" s="255"/>
      <c r="BQJ46" s="255"/>
      <c r="BQK46" s="255"/>
      <c r="BQL46" s="255"/>
      <c r="BQM46" s="255"/>
      <c r="BQN46" s="255"/>
      <c r="BQO46" s="255"/>
      <c r="BQP46" s="255"/>
      <c r="BQQ46" s="255"/>
      <c r="BQR46" s="255"/>
      <c r="BQS46" s="255"/>
      <c r="BQT46" s="255"/>
      <c r="BQU46" s="255"/>
      <c r="BQV46" s="255"/>
      <c r="BQW46" s="255"/>
      <c r="BQX46" s="255"/>
      <c r="BQY46" s="255"/>
      <c r="BQZ46" s="255"/>
      <c r="BRA46" s="255"/>
      <c r="BRB46" s="255"/>
      <c r="BRC46" s="255"/>
      <c r="BRD46" s="255"/>
      <c r="BRE46" s="255"/>
      <c r="BRF46" s="255"/>
      <c r="BRG46" s="255"/>
      <c r="BRH46" s="255"/>
      <c r="BRI46" s="255"/>
      <c r="BRJ46" s="255"/>
      <c r="BRK46" s="255"/>
      <c r="BRL46" s="255"/>
      <c r="BRM46" s="255"/>
      <c r="BRN46" s="255"/>
      <c r="BRO46" s="255"/>
      <c r="BRP46" s="255"/>
      <c r="BRQ46" s="255"/>
      <c r="BRR46" s="255"/>
      <c r="BRS46" s="255"/>
      <c r="BRT46" s="255"/>
      <c r="BRU46" s="255"/>
      <c r="BRV46" s="255"/>
      <c r="BRW46" s="255"/>
      <c r="BRX46" s="255"/>
      <c r="BRY46" s="255"/>
      <c r="BRZ46" s="255"/>
      <c r="BSA46" s="255"/>
      <c r="BSB46" s="255"/>
      <c r="BSC46" s="255"/>
      <c r="BSD46" s="255"/>
      <c r="BSE46" s="255"/>
      <c r="BSF46" s="255"/>
      <c r="BSG46" s="255"/>
      <c r="BSH46" s="255"/>
      <c r="BSI46" s="255"/>
      <c r="BSJ46" s="255"/>
      <c r="BSK46" s="255"/>
      <c r="BSL46" s="255"/>
      <c r="BSM46" s="255"/>
      <c r="BSN46" s="255"/>
      <c r="BSO46" s="255"/>
      <c r="BSP46" s="255"/>
      <c r="BSQ46" s="255"/>
      <c r="BSR46" s="255"/>
      <c r="BSS46" s="255"/>
      <c r="BST46" s="255"/>
      <c r="BSU46" s="255"/>
      <c r="BSV46" s="255"/>
      <c r="BSW46" s="255"/>
      <c r="BSX46" s="255"/>
      <c r="BSY46" s="255"/>
      <c r="BSZ46" s="255"/>
      <c r="BTA46" s="255"/>
      <c r="BTB46" s="255"/>
      <c r="BTC46" s="255"/>
      <c r="BTD46" s="255"/>
      <c r="BTE46" s="255"/>
      <c r="BTF46" s="255"/>
      <c r="BTG46" s="255"/>
      <c r="BTH46" s="255"/>
      <c r="BTI46" s="255"/>
      <c r="BTJ46" s="255"/>
      <c r="BTK46" s="255"/>
      <c r="BTL46" s="255"/>
      <c r="BTM46" s="255"/>
      <c r="BTN46" s="255"/>
      <c r="BTO46" s="255"/>
      <c r="BTP46" s="255"/>
      <c r="BTQ46" s="255"/>
      <c r="BTR46" s="255"/>
      <c r="BTS46" s="255"/>
      <c r="BTT46" s="255"/>
      <c r="BTU46" s="255"/>
      <c r="BTV46" s="255"/>
      <c r="BTW46" s="255"/>
      <c r="BTX46" s="255"/>
      <c r="BTY46" s="255"/>
      <c r="BTZ46" s="255"/>
      <c r="BUA46" s="255"/>
      <c r="BUB46" s="255"/>
      <c r="BUC46" s="255"/>
      <c r="BUD46" s="255"/>
      <c r="BUE46" s="255"/>
      <c r="BUF46" s="255"/>
      <c r="BUG46" s="255"/>
      <c r="BUH46" s="255"/>
      <c r="BUI46" s="255"/>
      <c r="BUJ46" s="255"/>
      <c r="BUK46" s="255"/>
      <c r="BUL46" s="255"/>
      <c r="BUM46" s="255"/>
      <c r="BUN46" s="255"/>
      <c r="BUO46" s="255"/>
      <c r="BUP46" s="255"/>
      <c r="BUQ46" s="255"/>
      <c r="BUR46" s="255"/>
      <c r="BUS46" s="255"/>
      <c r="BUT46" s="255"/>
      <c r="BUU46" s="255"/>
      <c r="BUV46" s="255"/>
      <c r="BUW46" s="255"/>
      <c r="BUX46" s="255"/>
      <c r="BUY46" s="255"/>
      <c r="BUZ46" s="255"/>
      <c r="BVA46" s="255"/>
      <c r="BVB46" s="255"/>
      <c r="BVC46" s="255"/>
      <c r="BVD46" s="255"/>
      <c r="BVE46" s="255"/>
      <c r="BVF46" s="255"/>
      <c r="BVG46" s="255"/>
      <c r="BVH46" s="255"/>
      <c r="BVI46" s="255"/>
      <c r="BVJ46" s="255"/>
      <c r="BVK46" s="255"/>
      <c r="BVL46" s="255"/>
      <c r="BVM46" s="255"/>
      <c r="BVN46" s="255"/>
      <c r="BVO46" s="255"/>
      <c r="BVP46" s="255"/>
      <c r="BVQ46" s="255"/>
      <c r="BVR46" s="255"/>
      <c r="BVS46" s="255"/>
      <c r="BVT46" s="255"/>
      <c r="BVU46" s="255"/>
      <c r="BVV46" s="255"/>
      <c r="BVW46" s="255"/>
      <c r="BVX46" s="255"/>
      <c r="BVY46" s="255"/>
      <c r="BVZ46" s="255"/>
      <c r="BWA46" s="255"/>
      <c r="BWB46" s="255"/>
      <c r="BWC46" s="255"/>
      <c r="BWD46" s="255"/>
      <c r="BWE46" s="255"/>
      <c r="BWF46" s="255"/>
      <c r="BWG46" s="255"/>
      <c r="BWH46" s="255"/>
      <c r="BWI46" s="255"/>
      <c r="BWJ46" s="255"/>
      <c r="BWK46" s="255"/>
      <c r="BWL46" s="255"/>
      <c r="BWM46" s="255"/>
      <c r="BWN46" s="255"/>
      <c r="BWO46" s="255"/>
      <c r="BWP46" s="255"/>
      <c r="BWQ46" s="255"/>
      <c r="BWR46" s="255"/>
      <c r="BWS46" s="255"/>
      <c r="BWT46" s="255"/>
      <c r="BWU46" s="255"/>
      <c r="BWV46" s="255"/>
      <c r="BWW46" s="255"/>
      <c r="BWX46" s="255"/>
      <c r="BWY46" s="255"/>
      <c r="BWZ46" s="255"/>
      <c r="BXA46" s="255"/>
      <c r="BXB46" s="255"/>
      <c r="BXC46" s="255"/>
      <c r="BXD46" s="255"/>
      <c r="BXE46" s="255"/>
      <c r="BXF46" s="255"/>
      <c r="BXG46" s="255"/>
      <c r="BXH46" s="255"/>
      <c r="BXI46" s="255"/>
      <c r="BXJ46" s="255"/>
      <c r="BXK46" s="255"/>
      <c r="BXL46" s="255"/>
      <c r="BXM46" s="255"/>
      <c r="BXN46" s="255"/>
      <c r="BXO46" s="255"/>
      <c r="BXP46" s="255"/>
      <c r="BXQ46" s="255"/>
      <c r="BXR46" s="255"/>
      <c r="BXS46" s="255"/>
      <c r="BXT46" s="255"/>
      <c r="BXU46" s="255"/>
      <c r="BXV46" s="255"/>
      <c r="BXW46" s="255"/>
      <c r="BXX46" s="255"/>
      <c r="BXY46" s="255"/>
      <c r="BXZ46" s="255"/>
      <c r="BYA46" s="255"/>
      <c r="BYB46" s="255"/>
      <c r="BYC46" s="255"/>
      <c r="BYD46" s="255"/>
      <c r="BYE46" s="255"/>
      <c r="BYF46" s="255"/>
      <c r="BYG46" s="255"/>
      <c r="BYH46" s="255"/>
      <c r="BYI46" s="255"/>
      <c r="BYJ46" s="255"/>
      <c r="BYK46" s="255"/>
      <c r="BYL46" s="255"/>
      <c r="BYM46" s="255"/>
      <c r="BYN46" s="255"/>
      <c r="BYO46" s="255"/>
      <c r="BYP46" s="255"/>
      <c r="BYQ46" s="255"/>
      <c r="BYR46" s="255"/>
      <c r="BYS46" s="255"/>
      <c r="BYT46" s="255"/>
      <c r="BYU46" s="255"/>
      <c r="BYV46" s="255"/>
      <c r="BYW46" s="255"/>
      <c r="BYX46" s="255"/>
      <c r="BYY46" s="255"/>
      <c r="BYZ46" s="255"/>
      <c r="BZA46" s="255"/>
      <c r="BZB46" s="255"/>
      <c r="BZC46" s="255"/>
      <c r="BZD46" s="255"/>
      <c r="BZE46" s="255"/>
      <c r="BZF46" s="255"/>
      <c r="BZG46" s="255"/>
      <c r="BZH46" s="255"/>
      <c r="BZI46" s="255"/>
      <c r="BZJ46" s="255"/>
      <c r="BZK46" s="255"/>
      <c r="BZL46" s="255"/>
      <c r="BZM46" s="255"/>
      <c r="BZN46" s="255"/>
      <c r="BZO46" s="255"/>
      <c r="BZP46" s="255"/>
      <c r="BZQ46" s="255"/>
      <c r="BZR46" s="255"/>
      <c r="BZS46" s="255"/>
      <c r="BZT46" s="255"/>
      <c r="BZU46" s="255"/>
      <c r="BZV46" s="255"/>
      <c r="BZW46" s="255"/>
      <c r="BZX46" s="255"/>
      <c r="BZY46" s="255"/>
      <c r="BZZ46" s="255"/>
      <c r="CAA46" s="255"/>
      <c r="CAB46" s="255"/>
      <c r="CAC46" s="255"/>
      <c r="CAD46" s="255"/>
      <c r="CAE46" s="255"/>
      <c r="CAF46" s="255"/>
      <c r="CAG46" s="255"/>
      <c r="CAH46" s="255"/>
      <c r="CAI46" s="255"/>
      <c r="CAJ46" s="255"/>
      <c r="CAK46" s="255"/>
      <c r="CAL46" s="255"/>
      <c r="CAM46" s="255"/>
      <c r="CAN46" s="255"/>
      <c r="CAO46" s="255"/>
      <c r="CAP46" s="255"/>
      <c r="CAQ46" s="255"/>
      <c r="CAR46" s="255"/>
      <c r="CAS46" s="255"/>
      <c r="CAT46" s="255"/>
      <c r="CAU46" s="255"/>
      <c r="CAV46" s="255"/>
      <c r="CAW46" s="255"/>
      <c r="CAX46" s="255"/>
      <c r="CAY46" s="255"/>
      <c r="CAZ46" s="255"/>
      <c r="CBA46" s="255"/>
      <c r="CBB46" s="255"/>
      <c r="CBC46" s="255"/>
      <c r="CBD46" s="255"/>
      <c r="CBE46" s="255"/>
      <c r="CBF46" s="255"/>
      <c r="CBG46" s="255"/>
      <c r="CBH46" s="255"/>
      <c r="CBI46" s="255"/>
      <c r="CBJ46" s="255"/>
      <c r="CBK46" s="255"/>
      <c r="CBL46" s="255"/>
      <c r="CBM46" s="255"/>
      <c r="CBN46" s="255"/>
      <c r="CBO46" s="255"/>
      <c r="CBP46" s="255"/>
      <c r="CBQ46" s="255"/>
      <c r="CBR46" s="255"/>
      <c r="CBS46" s="255"/>
      <c r="CBT46" s="255"/>
      <c r="CBU46" s="255"/>
      <c r="CBV46" s="255"/>
      <c r="CBW46" s="255"/>
      <c r="CBX46" s="255"/>
      <c r="CBY46" s="255"/>
      <c r="CBZ46" s="255"/>
      <c r="CCA46" s="255"/>
      <c r="CCB46" s="255"/>
      <c r="CCC46" s="255"/>
      <c r="CCD46" s="255"/>
      <c r="CCE46" s="255"/>
      <c r="CCF46" s="255"/>
      <c r="CCG46" s="255"/>
      <c r="CCH46" s="255"/>
      <c r="CCI46" s="255"/>
      <c r="CCJ46" s="255"/>
      <c r="CCK46" s="255"/>
      <c r="CCL46" s="255"/>
      <c r="CCM46" s="255"/>
      <c r="CCN46" s="255"/>
      <c r="CCO46" s="255"/>
      <c r="CCP46" s="255"/>
      <c r="CCQ46" s="255"/>
      <c r="CCR46" s="255"/>
      <c r="CCS46" s="255"/>
      <c r="CCT46" s="255"/>
      <c r="CCU46" s="255"/>
      <c r="CCV46" s="255"/>
      <c r="CCW46" s="255"/>
      <c r="CCX46" s="255"/>
      <c r="CCY46" s="255"/>
      <c r="CCZ46" s="255"/>
      <c r="CDA46" s="255"/>
      <c r="CDB46" s="255"/>
      <c r="CDC46" s="255"/>
      <c r="CDD46" s="255"/>
      <c r="CDE46" s="255"/>
      <c r="CDF46" s="255"/>
      <c r="CDG46" s="255"/>
      <c r="CDH46" s="255"/>
      <c r="CDI46" s="255"/>
      <c r="CDJ46" s="255"/>
      <c r="CDK46" s="255"/>
      <c r="CDL46" s="255"/>
      <c r="CDM46" s="255"/>
      <c r="CDN46" s="255"/>
      <c r="CDO46" s="255"/>
      <c r="CDP46" s="255"/>
      <c r="CDQ46" s="255"/>
      <c r="CDR46" s="255"/>
      <c r="CDS46" s="255"/>
      <c r="CDT46" s="255"/>
      <c r="CDU46" s="255"/>
      <c r="CDV46" s="255"/>
      <c r="CDW46" s="255"/>
      <c r="CDX46" s="255"/>
      <c r="CDY46" s="255"/>
      <c r="CDZ46" s="255"/>
      <c r="CEA46" s="255"/>
      <c r="CEB46" s="255"/>
      <c r="CEC46" s="255"/>
      <c r="CED46" s="255"/>
      <c r="CEE46" s="255"/>
      <c r="CEF46" s="255"/>
      <c r="CEG46" s="255"/>
      <c r="CEH46" s="255"/>
      <c r="CEI46" s="255"/>
      <c r="CEJ46" s="255"/>
      <c r="CEK46" s="255"/>
      <c r="CEL46" s="255"/>
      <c r="CEM46" s="255"/>
      <c r="CEN46" s="255"/>
      <c r="CEO46" s="255"/>
      <c r="CEP46" s="255"/>
      <c r="CEQ46" s="255"/>
      <c r="CER46" s="255"/>
      <c r="CES46" s="255"/>
      <c r="CET46" s="255"/>
      <c r="CEU46" s="255"/>
      <c r="CEV46" s="255"/>
      <c r="CEW46" s="255"/>
      <c r="CEX46" s="255"/>
      <c r="CEY46" s="255"/>
      <c r="CEZ46" s="255"/>
      <c r="CFA46" s="255"/>
      <c r="CFB46" s="255"/>
      <c r="CFC46" s="255"/>
      <c r="CFD46" s="255"/>
      <c r="CFE46" s="255"/>
      <c r="CFF46" s="255"/>
      <c r="CFG46" s="255"/>
      <c r="CFH46" s="255"/>
      <c r="CFI46" s="255"/>
      <c r="CFJ46" s="255"/>
      <c r="CFK46" s="255"/>
      <c r="CFL46" s="255"/>
      <c r="CFM46" s="255"/>
      <c r="CFN46" s="255"/>
      <c r="CFO46" s="255"/>
      <c r="CFP46" s="255"/>
      <c r="CFQ46" s="255"/>
      <c r="CFR46" s="255"/>
      <c r="CFS46" s="255"/>
      <c r="CFT46" s="255"/>
      <c r="CFU46" s="255"/>
      <c r="CFV46" s="255"/>
      <c r="CFW46" s="255"/>
      <c r="CFX46" s="255"/>
      <c r="CFY46" s="255"/>
      <c r="CFZ46" s="255"/>
      <c r="CGA46" s="255"/>
      <c r="CGB46" s="255"/>
      <c r="CGC46" s="255"/>
      <c r="CGD46" s="255"/>
      <c r="CGE46" s="255"/>
      <c r="CGF46" s="255"/>
      <c r="CGG46" s="255"/>
      <c r="CGH46" s="255"/>
      <c r="CGI46" s="255"/>
      <c r="CGJ46" s="255"/>
      <c r="CGK46" s="255"/>
      <c r="CGL46" s="255"/>
      <c r="CGM46" s="255"/>
      <c r="CGN46" s="255"/>
      <c r="CGO46" s="255"/>
      <c r="CGP46" s="255"/>
      <c r="CGQ46" s="255"/>
      <c r="CGR46" s="255"/>
      <c r="CGS46" s="255"/>
      <c r="CGT46" s="255"/>
      <c r="CGU46" s="255"/>
      <c r="CGV46" s="255"/>
      <c r="CGW46" s="255"/>
      <c r="CGX46" s="255"/>
      <c r="CGY46" s="255"/>
      <c r="CGZ46" s="255"/>
      <c r="CHA46" s="255"/>
      <c r="CHB46" s="255"/>
      <c r="CHC46" s="255"/>
      <c r="CHD46" s="255"/>
      <c r="CHE46" s="255"/>
      <c r="CHF46" s="255"/>
      <c r="CHG46" s="255"/>
      <c r="CHH46" s="255"/>
      <c r="CHI46" s="255"/>
      <c r="CHJ46" s="255"/>
      <c r="CHK46" s="255"/>
      <c r="CHL46" s="255"/>
      <c r="CHM46" s="255"/>
      <c r="CHN46" s="255"/>
      <c r="CHO46" s="255"/>
      <c r="CHP46" s="255"/>
      <c r="CHQ46" s="255"/>
      <c r="CHR46" s="255"/>
      <c r="CHS46" s="255"/>
      <c r="CHT46" s="255"/>
      <c r="CHU46" s="255"/>
      <c r="CHV46" s="255"/>
      <c r="CHW46" s="255"/>
      <c r="CHX46" s="255"/>
      <c r="CHY46" s="255"/>
      <c r="CHZ46" s="255"/>
      <c r="CIA46" s="255"/>
      <c r="CIB46" s="255"/>
      <c r="CIC46" s="255"/>
      <c r="CID46" s="255"/>
      <c r="CIE46" s="255"/>
      <c r="CIF46" s="255"/>
      <c r="CIG46" s="255"/>
      <c r="CIH46" s="255"/>
      <c r="CII46" s="255"/>
      <c r="CIJ46" s="255"/>
      <c r="CIK46" s="255"/>
      <c r="CIL46" s="255"/>
      <c r="CIM46" s="255"/>
      <c r="CIN46" s="255"/>
      <c r="CIO46" s="255"/>
      <c r="CIP46" s="255"/>
      <c r="CIQ46" s="255"/>
      <c r="CIR46" s="255"/>
      <c r="CIS46" s="255"/>
      <c r="CIT46" s="255"/>
      <c r="CIU46" s="255"/>
      <c r="CIV46" s="255"/>
      <c r="CIW46" s="255"/>
      <c r="CIX46" s="255"/>
      <c r="CIY46" s="255"/>
      <c r="CIZ46" s="255"/>
      <c r="CJA46" s="255"/>
      <c r="CJB46" s="255"/>
      <c r="CJC46" s="255"/>
      <c r="CJD46" s="255"/>
      <c r="CJE46" s="255"/>
      <c r="CJF46" s="255"/>
      <c r="CJG46" s="255"/>
      <c r="CJH46" s="255"/>
      <c r="CJI46" s="255"/>
      <c r="CJJ46" s="255"/>
      <c r="CJK46" s="255"/>
      <c r="CJL46" s="255"/>
      <c r="CJM46" s="255"/>
      <c r="CJN46" s="255"/>
      <c r="CJO46" s="255"/>
      <c r="CJP46" s="255"/>
      <c r="CJQ46" s="255"/>
      <c r="CJR46" s="255"/>
      <c r="CJS46" s="255"/>
      <c r="CJT46" s="255"/>
      <c r="CJU46" s="255"/>
      <c r="CJV46" s="255"/>
      <c r="CJW46" s="255"/>
      <c r="CJX46" s="255"/>
      <c r="CJY46" s="255"/>
      <c r="CJZ46" s="255"/>
      <c r="CKA46" s="255"/>
      <c r="CKB46" s="255"/>
      <c r="CKC46" s="255"/>
      <c r="CKD46" s="255"/>
      <c r="CKE46" s="255"/>
      <c r="CKF46" s="255"/>
      <c r="CKG46" s="255"/>
      <c r="CKH46" s="255"/>
      <c r="CKI46" s="255"/>
      <c r="CKJ46" s="255"/>
      <c r="CKK46" s="255"/>
      <c r="CKL46" s="255"/>
      <c r="CKM46" s="255"/>
      <c r="CKN46" s="255"/>
      <c r="CKO46" s="255"/>
      <c r="CKP46" s="255"/>
      <c r="CKQ46" s="255"/>
      <c r="CKR46" s="255"/>
      <c r="CKS46" s="255"/>
      <c r="CKT46" s="255"/>
      <c r="CKU46" s="255"/>
      <c r="CKV46" s="255"/>
      <c r="CKW46" s="255"/>
      <c r="CKX46" s="255"/>
      <c r="CKY46" s="255"/>
      <c r="CKZ46" s="255"/>
      <c r="CLA46" s="255"/>
      <c r="CLB46" s="255"/>
      <c r="CLC46" s="255"/>
      <c r="CLD46" s="255"/>
      <c r="CLE46" s="255"/>
      <c r="CLF46" s="255"/>
      <c r="CLG46" s="255"/>
      <c r="CLH46" s="255"/>
      <c r="CLI46" s="255"/>
      <c r="CLJ46" s="255"/>
      <c r="CLK46" s="255"/>
      <c r="CLL46" s="255"/>
      <c r="CLM46" s="255"/>
      <c r="CLN46" s="255"/>
      <c r="CLO46" s="255"/>
      <c r="CLP46" s="255"/>
      <c r="CLQ46" s="255"/>
      <c r="CLR46" s="255"/>
      <c r="CLS46" s="255"/>
      <c r="CLT46" s="255"/>
      <c r="CLU46" s="255"/>
      <c r="CLV46" s="255"/>
      <c r="CLW46" s="255"/>
      <c r="CLX46" s="255"/>
      <c r="CLY46" s="255"/>
      <c r="CLZ46" s="255"/>
      <c r="CMA46" s="255"/>
      <c r="CMB46" s="255"/>
      <c r="CMC46" s="255"/>
      <c r="CMD46" s="255"/>
      <c r="CME46" s="255"/>
      <c r="CMF46" s="255"/>
      <c r="CMG46" s="255"/>
      <c r="CMH46" s="255"/>
      <c r="CMI46" s="255"/>
      <c r="CMJ46" s="255"/>
      <c r="CMK46" s="255"/>
      <c r="CML46" s="255"/>
      <c r="CMM46" s="255"/>
      <c r="CMN46" s="255"/>
      <c r="CMO46" s="255"/>
      <c r="CMP46" s="255"/>
      <c r="CMQ46" s="255"/>
      <c r="CMR46" s="255"/>
      <c r="CMS46" s="255"/>
      <c r="CMT46" s="255"/>
      <c r="CMU46" s="255"/>
      <c r="CMV46" s="255"/>
      <c r="CMW46" s="255"/>
      <c r="CMX46" s="255"/>
      <c r="CMY46" s="255"/>
      <c r="CMZ46" s="255"/>
      <c r="CNA46" s="255"/>
      <c r="CNB46" s="255"/>
      <c r="CNC46" s="255"/>
      <c r="CND46" s="255"/>
      <c r="CNE46" s="255"/>
      <c r="CNF46" s="255"/>
      <c r="CNG46" s="255"/>
      <c r="CNH46" s="255"/>
      <c r="CNI46" s="255"/>
      <c r="CNJ46" s="255"/>
      <c r="CNK46" s="255"/>
      <c r="CNL46" s="255"/>
      <c r="CNM46" s="255"/>
      <c r="CNN46" s="255"/>
      <c r="CNO46" s="255"/>
      <c r="CNP46" s="255"/>
      <c r="CNQ46" s="255"/>
      <c r="CNR46" s="255"/>
      <c r="CNS46" s="255"/>
      <c r="CNT46" s="255"/>
      <c r="CNU46" s="255"/>
      <c r="CNV46" s="255"/>
      <c r="CNW46" s="255"/>
      <c r="CNX46" s="255"/>
      <c r="CNY46" s="255"/>
      <c r="CNZ46" s="255"/>
      <c r="COA46" s="255"/>
      <c r="COB46" s="255"/>
      <c r="COC46" s="255"/>
      <c r="COD46" s="255"/>
      <c r="COE46" s="255"/>
      <c r="COF46" s="255"/>
      <c r="COG46" s="255"/>
      <c r="COH46" s="255"/>
      <c r="COI46" s="255"/>
      <c r="COJ46" s="255"/>
      <c r="COK46" s="255"/>
      <c r="COL46" s="255"/>
      <c r="COM46" s="255"/>
      <c r="CON46" s="255"/>
      <c r="COO46" s="255"/>
      <c r="COP46" s="255"/>
      <c r="COQ46" s="255"/>
      <c r="COR46" s="255"/>
      <c r="COS46" s="255"/>
      <c r="COT46" s="255"/>
      <c r="COU46" s="255"/>
      <c r="COV46" s="255"/>
      <c r="COW46" s="255"/>
      <c r="COX46" s="255"/>
      <c r="COY46" s="255"/>
      <c r="COZ46" s="255"/>
      <c r="CPA46" s="255"/>
      <c r="CPB46" s="255"/>
      <c r="CPC46" s="255"/>
      <c r="CPD46" s="255"/>
      <c r="CPE46" s="255"/>
      <c r="CPF46" s="255"/>
      <c r="CPG46" s="255"/>
      <c r="CPH46" s="255"/>
      <c r="CPI46" s="255"/>
      <c r="CPJ46" s="255"/>
      <c r="CPK46" s="255"/>
      <c r="CPL46" s="255"/>
      <c r="CPM46" s="255"/>
      <c r="CPN46" s="255"/>
      <c r="CPO46" s="255"/>
      <c r="CPP46" s="255"/>
      <c r="CPQ46" s="255"/>
      <c r="CPR46" s="255"/>
      <c r="CPS46" s="255"/>
      <c r="CPT46" s="255"/>
      <c r="CPU46" s="255"/>
      <c r="CPV46" s="255"/>
      <c r="CPW46" s="255"/>
      <c r="CPX46" s="255"/>
      <c r="CPY46" s="255"/>
      <c r="CPZ46" s="255"/>
      <c r="CQA46" s="255"/>
      <c r="CQB46" s="255"/>
      <c r="CQC46" s="255"/>
      <c r="CQD46" s="255"/>
      <c r="CQE46" s="255"/>
      <c r="CQF46" s="255"/>
      <c r="CQG46" s="255"/>
      <c r="CQH46" s="255"/>
      <c r="CQI46" s="255"/>
      <c r="CQJ46" s="255"/>
      <c r="CQK46" s="255"/>
      <c r="CQL46" s="255"/>
      <c r="CQM46" s="255"/>
      <c r="CQN46" s="255"/>
      <c r="CQO46" s="255"/>
      <c r="CQP46" s="255"/>
      <c r="CQQ46" s="255"/>
      <c r="CQR46" s="255"/>
      <c r="CQS46" s="255"/>
      <c r="CQT46" s="255"/>
      <c r="CQU46" s="255"/>
      <c r="CQV46" s="255"/>
      <c r="CQW46" s="255"/>
      <c r="CQX46" s="255"/>
      <c r="CQY46" s="255"/>
      <c r="CQZ46" s="255"/>
      <c r="CRA46" s="255"/>
      <c r="CRB46" s="255"/>
      <c r="CRC46" s="255"/>
      <c r="CRD46" s="255"/>
      <c r="CRE46" s="255"/>
      <c r="CRF46" s="255"/>
      <c r="CRG46" s="255"/>
      <c r="CRH46" s="255"/>
      <c r="CRI46" s="255"/>
      <c r="CRJ46" s="255"/>
      <c r="CRK46" s="255"/>
      <c r="CRL46" s="255"/>
      <c r="CRM46" s="255"/>
      <c r="CRN46" s="255"/>
      <c r="CRO46" s="255"/>
      <c r="CRP46" s="255"/>
      <c r="CRQ46" s="255"/>
      <c r="CRR46" s="255"/>
      <c r="CRS46" s="255"/>
      <c r="CRT46" s="255"/>
      <c r="CRU46" s="255"/>
      <c r="CRV46" s="255"/>
      <c r="CRW46" s="255"/>
      <c r="CRX46" s="255"/>
      <c r="CRY46" s="255"/>
      <c r="CRZ46" s="255"/>
      <c r="CSA46" s="255"/>
      <c r="CSB46" s="255"/>
      <c r="CSC46" s="255"/>
      <c r="CSD46" s="255"/>
      <c r="CSE46" s="255"/>
      <c r="CSF46" s="255"/>
      <c r="CSG46" s="255"/>
      <c r="CSH46" s="255"/>
      <c r="CSI46" s="255"/>
      <c r="CSJ46" s="255"/>
      <c r="CSK46" s="255"/>
      <c r="CSL46" s="255"/>
      <c r="CSM46" s="255"/>
      <c r="CSN46" s="255"/>
      <c r="CSO46" s="255"/>
      <c r="CSP46" s="255"/>
      <c r="CSQ46" s="255"/>
      <c r="CSR46" s="255"/>
      <c r="CSS46" s="255"/>
      <c r="CST46" s="255"/>
      <c r="CSU46" s="255"/>
      <c r="CSV46" s="255"/>
      <c r="CSW46" s="255"/>
      <c r="CSX46" s="255"/>
      <c r="CSY46" s="255"/>
      <c r="CSZ46" s="255"/>
      <c r="CTA46" s="255"/>
      <c r="CTB46" s="255"/>
      <c r="CTC46" s="255"/>
      <c r="CTD46" s="255"/>
      <c r="CTE46" s="255"/>
      <c r="CTF46" s="255"/>
      <c r="CTG46" s="255"/>
      <c r="CTH46" s="255"/>
      <c r="CTI46" s="255"/>
      <c r="CTJ46" s="255"/>
      <c r="CTK46" s="255"/>
      <c r="CTL46" s="255"/>
      <c r="CTM46" s="255"/>
      <c r="CTN46" s="255"/>
      <c r="CTO46" s="255"/>
      <c r="CTP46" s="255"/>
      <c r="CTQ46" s="255"/>
      <c r="CTR46" s="255"/>
      <c r="CTS46" s="255"/>
      <c r="CTT46" s="255"/>
      <c r="CTU46" s="255"/>
      <c r="CTV46" s="255"/>
      <c r="CTW46" s="255"/>
      <c r="CTX46" s="255"/>
      <c r="CTY46" s="255"/>
      <c r="CTZ46" s="255"/>
      <c r="CUA46" s="255"/>
      <c r="CUB46" s="255"/>
      <c r="CUC46" s="255"/>
      <c r="CUD46" s="255"/>
      <c r="CUE46" s="255"/>
      <c r="CUF46" s="255"/>
      <c r="CUG46" s="255"/>
      <c r="CUH46" s="255"/>
      <c r="CUI46" s="255"/>
      <c r="CUJ46" s="255"/>
      <c r="CUK46" s="255"/>
      <c r="CUL46" s="255"/>
      <c r="CUM46" s="255"/>
      <c r="CUN46" s="255"/>
      <c r="CUO46" s="255"/>
      <c r="CUP46" s="255"/>
      <c r="CUQ46" s="255"/>
      <c r="CUR46" s="255"/>
      <c r="CUS46" s="255"/>
      <c r="CUT46" s="255"/>
      <c r="CUU46" s="255"/>
      <c r="CUV46" s="255"/>
      <c r="CUW46" s="255"/>
      <c r="CUX46" s="255"/>
      <c r="CUY46" s="255"/>
      <c r="CUZ46" s="255"/>
      <c r="CVA46" s="255"/>
      <c r="CVB46" s="255"/>
      <c r="CVC46" s="255"/>
      <c r="CVD46" s="255"/>
      <c r="CVE46" s="255"/>
      <c r="CVF46" s="255"/>
      <c r="CVG46" s="255"/>
      <c r="CVH46" s="255"/>
      <c r="CVI46" s="255"/>
      <c r="CVJ46" s="255"/>
      <c r="CVK46" s="255"/>
      <c r="CVL46" s="255"/>
      <c r="CVM46" s="255"/>
      <c r="CVN46" s="255"/>
      <c r="CVO46" s="255"/>
      <c r="CVP46" s="255"/>
      <c r="CVQ46" s="255"/>
      <c r="CVR46" s="255"/>
      <c r="CVS46" s="255"/>
      <c r="CVT46" s="255"/>
      <c r="CVU46" s="255"/>
      <c r="CVV46" s="255"/>
      <c r="CVW46" s="255"/>
      <c r="CVX46" s="255"/>
      <c r="CVY46" s="255"/>
      <c r="CVZ46" s="255"/>
      <c r="CWA46" s="255"/>
      <c r="CWB46" s="255"/>
      <c r="CWC46" s="255"/>
      <c r="CWD46" s="255"/>
      <c r="CWE46" s="255"/>
      <c r="CWF46" s="255"/>
      <c r="CWG46" s="255"/>
      <c r="CWH46" s="255"/>
      <c r="CWI46" s="255"/>
      <c r="CWJ46" s="255"/>
      <c r="CWK46" s="255"/>
      <c r="CWL46" s="255"/>
      <c r="CWM46" s="255"/>
      <c r="CWN46" s="255"/>
      <c r="CWO46" s="255"/>
      <c r="CWP46" s="255"/>
      <c r="CWQ46" s="255"/>
      <c r="CWR46" s="255"/>
      <c r="CWS46" s="255"/>
      <c r="CWT46" s="255"/>
      <c r="CWU46" s="255"/>
      <c r="CWV46" s="255"/>
      <c r="CWW46" s="255"/>
      <c r="CWX46" s="255"/>
      <c r="CWY46" s="255"/>
      <c r="CWZ46" s="255"/>
      <c r="CXA46" s="255"/>
      <c r="CXB46" s="255"/>
      <c r="CXC46" s="255"/>
      <c r="CXD46" s="255"/>
      <c r="CXE46" s="255"/>
      <c r="CXF46" s="255"/>
      <c r="CXG46" s="255"/>
      <c r="CXH46" s="255"/>
      <c r="CXI46" s="255"/>
      <c r="CXJ46" s="255"/>
      <c r="CXK46" s="255"/>
      <c r="CXL46" s="255"/>
      <c r="CXM46" s="255"/>
      <c r="CXN46" s="255"/>
      <c r="CXO46" s="255"/>
      <c r="CXP46" s="255"/>
      <c r="CXQ46" s="255"/>
      <c r="CXR46" s="255"/>
      <c r="CXS46" s="255"/>
      <c r="CXT46" s="255"/>
      <c r="CXU46" s="255"/>
      <c r="CXV46" s="255"/>
      <c r="CXW46" s="255"/>
      <c r="CXX46" s="255"/>
      <c r="CXY46" s="255"/>
      <c r="CXZ46" s="255"/>
      <c r="CYA46" s="255"/>
      <c r="CYB46" s="255"/>
      <c r="CYC46" s="255"/>
      <c r="CYD46" s="255"/>
      <c r="CYE46" s="255"/>
      <c r="CYF46" s="255"/>
      <c r="CYG46" s="255"/>
      <c r="CYH46" s="255"/>
      <c r="CYI46" s="255"/>
      <c r="CYJ46" s="255"/>
      <c r="CYK46" s="255"/>
      <c r="CYL46" s="255"/>
      <c r="CYM46" s="255"/>
      <c r="CYN46" s="255"/>
      <c r="CYO46" s="255"/>
      <c r="CYP46" s="255"/>
      <c r="CYQ46" s="255"/>
      <c r="CYR46" s="255"/>
      <c r="CYS46" s="255"/>
      <c r="CYT46" s="255"/>
      <c r="CYU46" s="255"/>
      <c r="CYV46" s="255"/>
      <c r="CYW46" s="255"/>
      <c r="CYX46" s="255"/>
      <c r="CYY46" s="255"/>
      <c r="CYZ46" s="255"/>
      <c r="CZA46" s="255"/>
      <c r="CZB46" s="255"/>
      <c r="CZC46" s="255"/>
      <c r="CZD46" s="255"/>
      <c r="CZE46" s="255"/>
      <c r="CZF46" s="255"/>
      <c r="CZG46" s="255"/>
      <c r="CZH46" s="255"/>
      <c r="CZI46" s="255"/>
      <c r="CZJ46" s="255"/>
      <c r="CZK46" s="255"/>
      <c r="CZL46" s="255"/>
      <c r="CZM46" s="255"/>
      <c r="CZN46" s="255"/>
      <c r="CZO46" s="255"/>
      <c r="CZP46" s="255"/>
      <c r="CZQ46" s="255"/>
      <c r="CZR46" s="255"/>
      <c r="CZS46" s="255"/>
      <c r="CZT46" s="255"/>
      <c r="CZU46" s="255"/>
      <c r="CZV46" s="255"/>
      <c r="CZW46" s="255"/>
      <c r="CZX46" s="255"/>
      <c r="CZY46" s="255"/>
      <c r="CZZ46" s="255"/>
      <c r="DAA46" s="255"/>
      <c r="DAB46" s="255"/>
      <c r="DAC46" s="255"/>
      <c r="DAD46" s="255"/>
      <c r="DAE46" s="255"/>
      <c r="DAF46" s="255"/>
      <c r="DAG46" s="255"/>
      <c r="DAH46" s="255"/>
      <c r="DAI46" s="255"/>
      <c r="DAJ46" s="255"/>
      <c r="DAK46" s="255"/>
      <c r="DAL46" s="255"/>
      <c r="DAM46" s="255"/>
      <c r="DAN46" s="255"/>
      <c r="DAO46" s="255"/>
      <c r="DAP46" s="255"/>
      <c r="DAQ46" s="255"/>
      <c r="DAR46" s="255"/>
      <c r="DAS46" s="255"/>
      <c r="DAT46" s="255"/>
      <c r="DAU46" s="255"/>
      <c r="DAV46" s="255"/>
      <c r="DAW46" s="255"/>
      <c r="DAX46" s="255"/>
      <c r="DAY46" s="255"/>
      <c r="DAZ46" s="255"/>
      <c r="DBA46" s="255"/>
      <c r="DBB46" s="255"/>
      <c r="DBC46" s="255"/>
      <c r="DBD46" s="255"/>
      <c r="DBE46" s="255"/>
      <c r="DBF46" s="255"/>
      <c r="DBG46" s="255"/>
      <c r="DBH46" s="255"/>
      <c r="DBI46" s="255"/>
      <c r="DBJ46" s="255"/>
      <c r="DBK46" s="255"/>
      <c r="DBL46" s="255"/>
      <c r="DBM46" s="255"/>
      <c r="DBN46" s="255"/>
      <c r="DBO46" s="255"/>
      <c r="DBP46" s="255"/>
      <c r="DBQ46" s="255"/>
      <c r="DBR46" s="255"/>
      <c r="DBS46" s="255"/>
      <c r="DBT46" s="255"/>
      <c r="DBU46" s="255"/>
      <c r="DBV46" s="255"/>
      <c r="DBW46" s="255"/>
      <c r="DBX46" s="255"/>
      <c r="DBY46" s="255"/>
      <c r="DBZ46" s="255"/>
      <c r="DCA46" s="255"/>
      <c r="DCB46" s="255"/>
      <c r="DCC46" s="255"/>
      <c r="DCD46" s="255"/>
      <c r="DCE46" s="255"/>
      <c r="DCF46" s="255"/>
      <c r="DCG46" s="255"/>
      <c r="DCH46" s="255"/>
      <c r="DCI46" s="255"/>
      <c r="DCJ46" s="255"/>
      <c r="DCK46" s="255"/>
      <c r="DCL46" s="255"/>
      <c r="DCM46" s="255"/>
      <c r="DCN46" s="255"/>
      <c r="DCO46" s="255"/>
      <c r="DCP46" s="255"/>
      <c r="DCQ46" s="255"/>
      <c r="DCR46" s="255"/>
      <c r="DCS46" s="255"/>
      <c r="DCT46" s="255"/>
      <c r="DCU46" s="255"/>
      <c r="DCV46" s="255"/>
      <c r="DCW46" s="255"/>
      <c r="DCX46" s="255"/>
      <c r="DCY46" s="255"/>
      <c r="DCZ46" s="255"/>
      <c r="DDA46" s="255"/>
      <c r="DDB46" s="255"/>
      <c r="DDC46" s="255"/>
      <c r="DDD46" s="255"/>
      <c r="DDE46" s="255"/>
      <c r="DDF46" s="255"/>
      <c r="DDG46" s="255"/>
      <c r="DDH46" s="255"/>
      <c r="DDI46" s="255"/>
      <c r="DDJ46" s="255"/>
      <c r="DDK46" s="255"/>
      <c r="DDL46" s="255"/>
      <c r="DDM46" s="255"/>
      <c r="DDN46" s="255"/>
      <c r="DDO46" s="255"/>
      <c r="DDP46" s="255"/>
      <c r="DDQ46" s="255"/>
      <c r="DDR46" s="255"/>
      <c r="DDS46" s="255"/>
      <c r="DDT46" s="255"/>
      <c r="DDU46" s="255"/>
      <c r="DDV46" s="255"/>
      <c r="DDW46" s="255"/>
      <c r="DDX46" s="255"/>
      <c r="DDY46" s="255"/>
      <c r="DDZ46" s="255"/>
      <c r="DEA46" s="255"/>
      <c r="DEB46" s="255"/>
      <c r="DEC46" s="255"/>
      <c r="DED46" s="255"/>
      <c r="DEE46" s="255"/>
      <c r="DEF46" s="255"/>
      <c r="DEG46" s="255"/>
      <c r="DEH46" s="255"/>
      <c r="DEI46" s="255"/>
      <c r="DEJ46" s="255"/>
      <c r="DEK46" s="255"/>
      <c r="DEL46" s="255"/>
      <c r="DEM46" s="255"/>
      <c r="DEN46" s="255"/>
      <c r="DEO46" s="255"/>
      <c r="DEP46" s="255"/>
      <c r="DEQ46" s="255"/>
      <c r="DER46" s="255"/>
      <c r="DES46" s="255"/>
      <c r="DET46" s="255"/>
      <c r="DEU46" s="255"/>
      <c r="DEV46" s="255"/>
      <c r="DEW46" s="255"/>
      <c r="DEX46" s="255"/>
      <c r="DEY46" s="255"/>
      <c r="DEZ46" s="255"/>
      <c r="DFA46" s="255"/>
      <c r="DFB46" s="255"/>
      <c r="DFC46" s="255"/>
      <c r="DFD46" s="255"/>
      <c r="DFE46" s="255"/>
      <c r="DFF46" s="255"/>
      <c r="DFG46" s="255"/>
      <c r="DFH46" s="255"/>
      <c r="DFI46" s="255"/>
      <c r="DFJ46" s="255"/>
      <c r="DFK46" s="255"/>
      <c r="DFL46" s="255"/>
      <c r="DFM46" s="255"/>
      <c r="DFN46" s="255"/>
      <c r="DFO46" s="255"/>
      <c r="DFP46" s="255"/>
      <c r="DFQ46" s="255"/>
      <c r="DFR46" s="255"/>
      <c r="DFS46" s="255"/>
      <c r="DFT46" s="255"/>
      <c r="DFU46" s="255"/>
      <c r="DFV46" s="255"/>
      <c r="DFW46" s="255"/>
      <c r="DFX46" s="255"/>
      <c r="DFY46" s="255"/>
      <c r="DFZ46" s="255"/>
      <c r="DGA46" s="255"/>
      <c r="DGB46" s="255"/>
      <c r="DGC46" s="255"/>
      <c r="DGD46" s="255"/>
      <c r="DGE46" s="255"/>
      <c r="DGF46" s="255"/>
      <c r="DGG46" s="255"/>
      <c r="DGH46" s="255"/>
      <c r="DGI46" s="255"/>
      <c r="DGJ46" s="255"/>
      <c r="DGK46" s="255"/>
      <c r="DGL46" s="255"/>
      <c r="DGM46" s="255"/>
      <c r="DGN46" s="255"/>
      <c r="DGO46" s="255"/>
      <c r="DGP46" s="255"/>
      <c r="DGQ46" s="255"/>
      <c r="DGR46" s="255"/>
      <c r="DGS46" s="255"/>
      <c r="DGT46" s="255"/>
      <c r="DGU46" s="255"/>
      <c r="DGV46" s="255"/>
      <c r="DGW46" s="255"/>
      <c r="DGX46" s="255"/>
      <c r="DGY46" s="255"/>
      <c r="DGZ46" s="255"/>
      <c r="DHA46" s="255"/>
      <c r="DHB46" s="255"/>
      <c r="DHC46" s="255"/>
      <c r="DHD46" s="255"/>
      <c r="DHE46" s="255"/>
      <c r="DHF46" s="255"/>
      <c r="DHG46" s="255"/>
      <c r="DHH46" s="255"/>
      <c r="DHI46" s="255"/>
      <c r="DHJ46" s="255"/>
      <c r="DHK46" s="255"/>
      <c r="DHL46" s="255"/>
      <c r="DHM46" s="255"/>
      <c r="DHN46" s="255"/>
      <c r="DHO46" s="255"/>
      <c r="DHP46" s="255"/>
      <c r="DHQ46" s="255"/>
      <c r="DHR46" s="255"/>
      <c r="DHS46" s="255"/>
      <c r="DHT46" s="255"/>
      <c r="DHU46" s="255"/>
      <c r="DHV46" s="255"/>
      <c r="DHW46" s="255"/>
      <c r="DHX46" s="255"/>
      <c r="DHY46" s="255"/>
      <c r="DHZ46" s="255"/>
      <c r="DIA46" s="255"/>
      <c r="DIB46" s="255"/>
      <c r="DIC46" s="255"/>
      <c r="DID46" s="255"/>
      <c r="DIE46" s="255"/>
      <c r="DIF46" s="255"/>
      <c r="DIG46" s="255"/>
      <c r="DIH46" s="255"/>
      <c r="DII46" s="255"/>
      <c r="DIJ46" s="255"/>
      <c r="DIK46" s="255"/>
      <c r="DIL46" s="255"/>
      <c r="DIM46" s="255"/>
      <c r="DIN46" s="255"/>
      <c r="DIO46" s="255"/>
      <c r="DIP46" s="255"/>
      <c r="DIQ46" s="255"/>
      <c r="DIR46" s="255"/>
      <c r="DIS46" s="255"/>
      <c r="DIT46" s="255"/>
      <c r="DIU46" s="255"/>
      <c r="DIV46" s="255"/>
      <c r="DIW46" s="255"/>
      <c r="DIX46" s="255"/>
      <c r="DIY46" s="255"/>
      <c r="DIZ46" s="255"/>
      <c r="DJA46" s="255"/>
      <c r="DJB46" s="255"/>
      <c r="DJC46" s="255"/>
      <c r="DJD46" s="255"/>
      <c r="DJE46" s="255"/>
      <c r="DJF46" s="255"/>
      <c r="DJG46" s="255"/>
      <c r="DJH46" s="255"/>
      <c r="DJI46" s="255"/>
      <c r="DJJ46" s="255"/>
      <c r="DJK46" s="255"/>
      <c r="DJL46" s="255"/>
      <c r="DJM46" s="255"/>
      <c r="DJN46" s="255"/>
      <c r="DJO46" s="255"/>
      <c r="DJP46" s="255"/>
      <c r="DJQ46" s="255"/>
      <c r="DJR46" s="255"/>
      <c r="DJS46" s="255"/>
      <c r="DJT46" s="255"/>
      <c r="DJU46" s="255"/>
      <c r="DJV46" s="255"/>
      <c r="DJW46" s="255"/>
      <c r="DJX46" s="255"/>
      <c r="DJY46" s="255"/>
      <c r="DJZ46" s="255"/>
      <c r="DKA46" s="255"/>
      <c r="DKB46" s="255"/>
      <c r="DKC46" s="255"/>
      <c r="DKD46" s="255"/>
      <c r="DKE46" s="255"/>
      <c r="DKF46" s="255"/>
      <c r="DKG46" s="255"/>
      <c r="DKH46" s="255"/>
      <c r="DKI46" s="255"/>
      <c r="DKJ46" s="255"/>
      <c r="DKK46" s="255"/>
      <c r="DKL46" s="255"/>
      <c r="DKM46" s="255"/>
      <c r="DKN46" s="255"/>
      <c r="DKO46" s="255"/>
      <c r="DKP46" s="255"/>
      <c r="DKQ46" s="255"/>
      <c r="DKR46" s="255"/>
      <c r="DKS46" s="255"/>
      <c r="DKT46" s="255"/>
      <c r="DKU46" s="255"/>
      <c r="DKV46" s="255"/>
      <c r="DKW46" s="255"/>
      <c r="DKX46" s="255"/>
      <c r="DKY46" s="255"/>
      <c r="DKZ46" s="255"/>
      <c r="DLA46" s="255"/>
      <c r="DLB46" s="255"/>
      <c r="DLC46" s="255"/>
      <c r="DLD46" s="255"/>
      <c r="DLE46" s="255"/>
      <c r="DLF46" s="255"/>
      <c r="DLG46" s="255"/>
      <c r="DLH46" s="255"/>
      <c r="DLI46" s="255"/>
      <c r="DLJ46" s="255"/>
      <c r="DLK46" s="255"/>
      <c r="DLL46" s="255"/>
      <c r="DLM46" s="255"/>
      <c r="DLN46" s="255"/>
      <c r="DLO46" s="255"/>
      <c r="DLP46" s="255"/>
      <c r="DLQ46" s="255"/>
      <c r="DLR46" s="255"/>
      <c r="DLS46" s="255"/>
      <c r="DLT46" s="255"/>
      <c r="DLU46" s="255"/>
      <c r="DLV46" s="255"/>
      <c r="DLW46" s="255"/>
      <c r="DLX46" s="255"/>
      <c r="DLY46" s="255"/>
      <c r="DLZ46" s="255"/>
      <c r="DMA46" s="255"/>
      <c r="DMB46" s="255"/>
      <c r="DMC46" s="255"/>
      <c r="DMD46" s="255"/>
      <c r="DME46" s="255"/>
      <c r="DMF46" s="255"/>
      <c r="DMG46" s="255"/>
      <c r="DMH46" s="255"/>
      <c r="DMI46" s="255"/>
      <c r="DMJ46" s="255"/>
      <c r="DMK46" s="255"/>
      <c r="DML46" s="255"/>
      <c r="DMM46" s="255"/>
      <c r="DMN46" s="255"/>
      <c r="DMO46" s="255"/>
      <c r="DMP46" s="255"/>
      <c r="DMQ46" s="255"/>
      <c r="DMR46" s="255"/>
      <c r="DMS46" s="255"/>
      <c r="DMT46" s="255"/>
      <c r="DMU46" s="255"/>
      <c r="DMV46" s="255"/>
      <c r="DMW46" s="255"/>
      <c r="DMX46" s="255"/>
      <c r="DMY46" s="255"/>
      <c r="DMZ46" s="255"/>
      <c r="DNA46" s="255"/>
      <c r="DNB46" s="255"/>
      <c r="DNC46" s="255"/>
      <c r="DND46" s="255"/>
      <c r="DNE46" s="255"/>
      <c r="DNF46" s="255"/>
      <c r="DNG46" s="255"/>
      <c r="DNH46" s="255"/>
      <c r="DNI46" s="255"/>
      <c r="DNJ46" s="255"/>
      <c r="DNK46" s="255"/>
      <c r="DNL46" s="255"/>
      <c r="DNM46" s="255"/>
      <c r="DNN46" s="255"/>
      <c r="DNO46" s="255"/>
      <c r="DNP46" s="255"/>
      <c r="DNQ46" s="255"/>
      <c r="DNR46" s="255"/>
      <c r="DNS46" s="255"/>
      <c r="DNT46" s="255"/>
      <c r="DNU46" s="255"/>
      <c r="DNV46" s="255"/>
      <c r="DNW46" s="255"/>
      <c r="DNX46" s="255"/>
      <c r="DNY46" s="255"/>
      <c r="DNZ46" s="255"/>
      <c r="DOA46" s="255"/>
      <c r="DOB46" s="255"/>
      <c r="DOC46" s="255"/>
      <c r="DOD46" s="255"/>
      <c r="DOE46" s="255"/>
      <c r="DOF46" s="255"/>
      <c r="DOG46" s="255"/>
      <c r="DOH46" s="255"/>
      <c r="DOI46" s="255"/>
      <c r="DOJ46" s="255"/>
      <c r="DOK46" s="255"/>
      <c r="DOL46" s="255"/>
      <c r="DOM46" s="255"/>
      <c r="DON46" s="255"/>
      <c r="DOO46" s="255"/>
      <c r="DOP46" s="255"/>
      <c r="DOQ46" s="255"/>
      <c r="DOR46" s="255"/>
      <c r="DOS46" s="255"/>
      <c r="DOT46" s="255"/>
      <c r="DOU46" s="255"/>
      <c r="DOV46" s="255"/>
      <c r="DOW46" s="255"/>
      <c r="DOX46" s="255"/>
      <c r="DOY46" s="255"/>
      <c r="DOZ46" s="255"/>
      <c r="DPA46" s="255"/>
      <c r="DPB46" s="255"/>
      <c r="DPC46" s="255"/>
      <c r="DPD46" s="255"/>
      <c r="DPE46" s="255"/>
      <c r="DPF46" s="255"/>
      <c r="DPG46" s="255"/>
      <c r="DPH46" s="255"/>
      <c r="DPI46" s="255"/>
      <c r="DPJ46" s="255"/>
      <c r="DPK46" s="255"/>
      <c r="DPL46" s="255"/>
      <c r="DPM46" s="255"/>
      <c r="DPN46" s="255"/>
      <c r="DPO46" s="255"/>
      <c r="DPP46" s="255"/>
      <c r="DPQ46" s="255"/>
      <c r="DPR46" s="255"/>
      <c r="DPS46" s="255"/>
      <c r="DPT46" s="255"/>
      <c r="DPU46" s="255"/>
      <c r="DPV46" s="255"/>
      <c r="DPW46" s="255"/>
      <c r="DPX46" s="255"/>
      <c r="DPY46" s="255"/>
      <c r="DPZ46" s="255"/>
      <c r="DQA46" s="255"/>
      <c r="DQB46" s="255"/>
      <c r="DQC46" s="255"/>
      <c r="DQD46" s="255"/>
      <c r="DQE46" s="255"/>
      <c r="DQF46" s="255"/>
      <c r="DQG46" s="255"/>
      <c r="DQH46" s="255"/>
      <c r="DQI46" s="255"/>
      <c r="DQJ46" s="255"/>
      <c r="DQK46" s="255"/>
      <c r="DQL46" s="255"/>
      <c r="DQM46" s="255"/>
      <c r="DQN46" s="255"/>
      <c r="DQO46" s="255"/>
      <c r="DQP46" s="255"/>
      <c r="DQQ46" s="255"/>
      <c r="DQR46" s="255"/>
      <c r="DQS46" s="255"/>
      <c r="DQT46" s="255"/>
      <c r="DQU46" s="255"/>
      <c r="DQV46" s="255"/>
      <c r="DQW46" s="255"/>
      <c r="DQX46" s="255"/>
      <c r="DQY46" s="255"/>
      <c r="DQZ46" s="255"/>
      <c r="DRA46" s="255"/>
      <c r="DRB46" s="255"/>
      <c r="DRC46" s="255"/>
      <c r="DRD46" s="255"/>
      <c r="DRE46" s="255"/>
      <c r="DRF46" s="255"/>
      <c r="DRG46" s="255"/>
      <c r="DRH46" s="255"/>
      <c r="DRI46" s="255"/>
      <c r="DRJ46" s="255"/>
      <c r="DRK46" s="255"/>
      <c r="DRL46" s="255"/>
      <c r="DRM46" s="255"/>
      <c r="DRN46" s="255"/>
      <c r="DRO46" s="255"/>
      <c r="DRP46" s="255"/>
      <c r="DRQ46" s="255"/>
      <c r="DRR46" s="255"/>
      <c r="DRS46" s="255"/>
      <c r="DRT46" s="255"/>
      <c r="DRU46" s="255"/>
      <c r="DRV46" s="255"/>
      <c r="DRW46" s="255"/>
      <c r="DRX46" s="255"/>
      <c r="DRY46" s="255"/>
      <c r="DRZ46" s="255"/>
      <c r="DSA46" s="255"/>
      <c r="DSB46" s="255"/>
      <c r="DSC46" s="255"/>
      <c r="DSD46" s="255"/>
      <c r="DSE46" s="255"/>
      <c r="DSF46" s="255"/>
      <c r="DSG46" s="255"/>
      <c r="DSH46" s="255"/>
      <c r="DSI46" s="255"/>
      <c r="DSJ46" s="255"/>
      <c r="DSK46" s="255"/>
      <c r="DSL46" s="255"/>
      <c r="DSM46" s="255"/>
      <c r="DSN46" s="255"/>
      <c r="DSO46" s="255"/>
      <c r="DSP46" s="255"/>
      <c r="DSQ46" s="255"/>
      <c r="DSR46" s="255"/>
      <c r="DSS46" s="255"/>
      <c r="DST46" s="255"/>
      <c r="DSU46" s="255"/>
      <c r="DSV46" s="255"/>
      <c r="DSW46" s="255"/>
      <c r="DSX46" s="255"/>
      <c r="DSY46" s="255"/>
      <c r="DSZ46" s="255"/>
      <c r="DTA46" s="255"/>
      <c r="DTB46" s="255"/>
      <c r="DTC46" s="255"/>
      <c r="DTD46" s="255"/>
      <c r="DTE46" s="255"/>
      <c r="DTF46" s="255"/>
      <c r="DTG46" s="255"/>
      <c r="DTH46" s="255"/>
      <c r="DTI46" s="255"/>
      <c r="DTJ46" s="255"/>
      <c r="DTK46" s="255"/>
      <c r="DTL46" s="255"/>
      <c r="DTM46" s="255"/>
      <c r="DTN46" s="255"/>
      <c r="DTO46" s="255"/>
      <c r="DTP46" s="255"/>
      <c r="DTQ46" s="255"/>
      <c r="DTR46" s="255"/>
      <c r="DTS46" s="255"/>
      <c r="DTT46" s="255"/>
      <c r="DTU46" s="255"/>
      <c r="DTV46" s="255"/>
      <c r="DTW46" s="255"/>
      <c r="DTX46" s="255"/>
      <c r="DTY46" s="255"/>
      <c r="DTZ46" s="255"/>
      <c r="DUA46" s="255"/>
      <c r="DUB46" s="255"/>
      <c r="DUC46" s="255"/>
      <c r="DUD46" s="255"/>
      <c r="DUE46" s="255"/>
      <c r="DUF46" s="255"/>
      <c r="DUG46" s="255"/>
      <c r="DUH46" s="255"/>
      <c r="DUI46" s="255"/>
      <c r="DUJ46" s="255"/>
      <c r="DUK46" s="255"/>
      <c r="DUL46" s="255"/>
      <c r="DUM46" s="255"/>
      <c r="DUN46" s="255"/>
      <c r="DUO46" s="255"/>
      <c r="DUP46" s="255"/>
      <c r="DUQ46" s="255"/>
      <c r="DUR46" s="255"/>
      <c r="DUS46" s="255"/>
      <c r="DUT46" s="255"/>
      <c r="DUU46" s="255"/>
      <c r="DUV46" s="255"/>
      <c r="DUW46" s="255"/>
      <c r="DUX46" s="255"/>
      <c r="DUY46" s="255"/>
      <c r="DUZ46" s="255"/>
      <c r="DVA46" s="255"/>
      <c r="DVB46" s="255"/>
      <c r="DVC46" s="255"/>
      <c r="DVD46" s="255"/>
      <c r="DVE46" s="255"/>
      <c r="DVF46" s="255"/>
      <c r="DVG46" s="255"/>
      <c r="DVH46" s="255"/>
      <c r="DVI46" s="255"/>
      <c r="DVJ46" s="255"/>
      <c r="DVK46" s="255"/>
      <c r="DVL46" s="255"/>
      <c r="DVM46" s="255"/>
      <c r="DVN46" s="255"/>
      <c r="DVO46" s="255"/>
      <c r="DVP46" s="255"/>
      <c r="DVQ46" s="255"/>
      <c r="DVR46" s="255"/>
      <c r="DVS46" s="255"/>
      <c r="DVT46" s="255"/>
      <c r="DVU46" s="255"/>
      <c r="DVV46" s="255"/>
      <c r="DVW46" s="255"/>
      <c r="DVX46" s="255"/>
      <c r="DVY46" s="255"/>
      <c r="DVZ46" s="255"/>
      <c r="DWA46" s="255"/>
      <c r="DWB46" s="255"/>
      <c r="DWC46" s="255"/>
      <c r="DWD46" s="255"/>
      <c r="DWE46" s="255"/>
      <c r="DWF46" s="255"/>
      <c r="DWG46" s="255"/>
      <c r="DWH46" s="255"/>
      <c r="DWI46" s="255"/>
      <c r="DWJ46" s="255"/>
      <c r="DWK46" s="255"/>
      <c r="DWL46" s="255"/>
      <c r="DWM46" s="255"/>
      <c r="DWN46" s="255"/>
      <c r="DWO46" s="255"/>
      <c r="DWP46" s="255"/>
      <c r="DWQ46" s="255"/>
      <c r="DWR46" s="255"/>
      <c r="DWS46" s="255"/>
      <c r="DWT46" s="255"/>
      <c r="DWU46" s="255"/>
      <c r="DWV46" s="255"/>
      <c r="DWW46" s="255"/>
      <c r="DWX46" s="255"/>
      <c r="DWY46" s="255"/>
      <c r="DWZ46" s="255"/>
      <c r="DXA46" s="255"/>
      <c r="DXB46" s="255"/>
      <c r="DXC46" s="255"/>
      <c r="DXD46" s="255"/>
      <c r="DXE46" s="255"/>
      <c r="DXF46" s="255"/>
      <c r="DXG46" s="255"/>
      <c r="DXH46" s="255"/>
      <c r="DXI46" s="255"/>
      <c r="DXJ46" s="255"/>
      <c r="DXK46" s="255"/>
      <c r="DXL46" s="255"/>
      <c r="DXM46" s="255"/>
      <c r="DXN46" s="255"/>
      <c r="DXO46" s="255"/>
      <c r="DXP46" s="255"/>
      <c r="DXQ46" s="255"/>
      <c r="DXR46" s="255"/>
      <c r="DXS46" s="255"/>
      <c r="DXT46" s="255"/>
      <c r="DXU46" s="255"/>
      <c r="DXV46" s="255"/>
      <c r="DXW46" s="255"/>
      <c r="DXX46" s="255"/>
      <c r="DXY46" s="255"/>
      <c r="DXZ46" s="255"/>
      <c r="DYA46" s="255"/>
      <c r="DYB46" s="255"/>
      <c r="DYC46" s="255"/>
      <c r="DYD46" s="255"/>
      <c r="DYE46" s="255"/>
      <c r="DYF46" s="255"/>
      <c r="DYG46" s="255"/>
      <c r="DYH46" s="255"/>
      <c r="DYI46" s="255"/>
      <c r="DYJ46" s="255"/>
      <c r="DYK46" s="255"/>
      <c r="DYL46" s="255"/>
      <c r="DYM46" s="255"/>
      <c r="DYN46" s="255"/>
      <c r="DYO46" s="255"/>
      <c r="DYP46" s="255"/>
      <c r="DYQ46" s="255"/>
      <c r="DYR46" s="255"/>
      <c r="DYS46" s="255"/>
      <c r="DYT46" s="255"/>
      <c r="DYU46" s="255"/>
      <c r="DYV46" s="255"/>
      <c r="DYW46" s="255"/>
      <c r="DYX46" s="255"/>
      <c r="DYY46" s="255"/>
      <c r="DYZ46" s="255"/>
      <c r="DZA46" s="255"/>
      <c r="DZB46" s="255"/>
      <c r="DZC46" s="255"/>
      <c r="DZD46" s="255"/>
      <c r="DZE46" s="255"/>
      <c r="DZF46" s="255"/>
      <c r="DZG46" s="255"/>
      <c r="DZH46" s="255"/>
      <c r="DZI46" s="255"/>
      <c r="DZJ46" s="255"/>
      <c r="DZK46" s="255"/>
      <c r="DZL46" s="255"/>
      <c r="DZM46" s="255"/>
      <c r="DZN46" s="255"/>
      <c r="DZO46" s="255"/>
      <c r="DZP46" s="255"/>
      <c r="DZQ46" s="255"/>
      <c r="DZR46" s="255"/>
      <c r="DZS46" s="255"/>
      <c r="DZT46" s="255"/>
      <c r="DZU46" s="255"/>
      <c r="DZV46" s="255"/>
      <c r="DZW46" s="255"/>
      <c r="DZX46" s="255"/>
      <c r="DZY46" s="255"/>
      <c r="DZZ46" s="255"/>
      <c r="EAA46" s="255"/>
      <c r="EAB46" s="255"/>
      <c r="EAC46" s="255"/>
      <c r="EAD46" s="255"/>
      <c r="EAE46" s="255"/>
      <c r="EAF46" s="255"/>
      <c r="EAG46" s="255"/>
      <c r="EAH46" s="255"/>
      <c r="EAI46" s="255"/>
      <c r="EAJ46" s="255"/>
      <c r="EAK46" s="255"/>
      <c r="EAL46" s="255"/>
      <c r="EAM46" s="255"/>
      <c r="EAN46" s="255"/>
      <c r="EAO46" s="255"/>
      <c r="EAP46" s="255"/>
      <c r="EAQ46" s="255"/>
      <c r="EAR46" s="255"/>
      <c r="EAS46" s="255"/>
      <c r="EAT46" s="255"/>
      <c r="EAU46" s="255"/>
      <c r="EAV46" s="255"/>
      <c r="EAW46" s="255"/>
      <c r="EAX46" s="255"/>
      <c r="EAY46" s="255"/>
      <c r="EAZ46" s="255"/>
      <c r="EBA46" s="255"/>
      <c r="EBB46" s="255"/>
      <c r="EBC46" s="255"/>
      <c r="EBD46" s="255"/>
      <c r="EBE46" s="255"/>
      <c r="EBF46" s="255"/>
      <c r="EBG46" s="255"/>
      <c r="EBH46" s="255"/>
      <c r="EBI46" s="255"/>
      <c r="EBJ46" s="255"/>
      <c r="EBK46" s="255"/>
      <c r="EBL46" s="255"/>
      <c r="EBM46" s="255"/>
      <c r="EBN46" s="255"/>
      <c r="EBO46" s="255"/>
      <c r="EBP46" s="255"/>
      <c r="EBQ46" s="255"/>
      <c r="EBR46" s="255"/>
      <c r="EBS46" s="255"/>
      <c r="EBT46" s="255"/>
      <c r="EBU46" s="255"/>
      <c r="EBV46" s="255"/>
      <c r="EBW46" s="255"/>
      <c r="EBX46" s="255"/>
      <c r="EBY46" s="255"/>
      <c r="EBZ46" s="255"/>
      <c r="ECA46" s="255"/>
      <c r="ECB46" s="255"/>
      <c r="ECC46" s="255"/>
      <c r="ECD46" s="255"/>
      <c r="ECE46" s="255"/>
      <c r="ECF46" s="255"/>
      <c r="ECG46" s="255"/>
      <c r="ECH46" s="255"/>
      <c r="ECI46" s="255"/>
      <c r="ECJ46" s="255"/>
      <c r="ECK46" s="255"/>
      <c r="ECL46" s="255"/>
      <c r="ECM46" s="255"/>
      <c r="ECN46" s="255"/>
      <c r="ECO46" s="255"/>
      <c r="ECP46" s="255"/>
      <c r="ECQ46" s="255"/>
      <c r="ECR46" s="255"/>
      <c r="ECS46" s="255"/>
      <c r="ECT46" s="255"/>
      <c r="ECU46" s="255"/>
      <c r="ECV46" s="255"/>
      <c r="ECW46" s="255"/>
      <c r="ECX46" s="255"/>
      <c r="ECY46" s="255"/>
      <c r="ECZ46" s="255"/>
      <c r="EDA46" s="255"/>
      <c r="EDB46" s="255"/>
      <c r="EDC46" s="255"/>
      <c r="EDD46" s="255"/>
      <c r="EDE46" s="255"/>
      <c r="EDF46" s="255"/>
      <c r="EDG46" s="255"/>
      <c r="EDH46" s="255"/>
      <c r="EDI46" s="255"/>
      <c r="EDJ46" s="255"/>
      <c r="EDK46" s="255"/>
      <c r="EDL46" s="255"/>
      <c r="EDM46" s="255"/>
      <c r="EDN46" s="255"/>
      <c r="EDO46" s="255"/>
      <c r="EDP46" s="255"/>
      <c r="EDQ46" s="255"/>
      <c r="EDR46" s="255"/>
      <c r="EDS46" s="255"/>
      <c r="EDT46" s="255"/>
      <c r="EDU46" s="255"/>
      <c r="EDV46" s="255"/>
      <c r="EDW46" s="255"/>
      <c r="EDX46" s="255"/>
      <c r="EDY46" s="255"/>
      <c r="EDZ46" s="255"/>
      <c r="EEA46" s="255"/>
      <c r="EEB46" s="255"/>
      <c r="EEC46" s="255"/>
      <c r="EED46" s="255"/>
      <c r="EEE46" s="255"/>
      <c r="EEF46" s="255"/>
      <c r="EEG46" s="255"/>
      <c r="EEH46" s="255"/>
      <c r="EEI46" s="255"/>
      <c r="EEJ46" s="255"/>
      <c r="EEK46" s="255"/>
      <c r="EEL46" s="255"/>
      <c r="EEM46" s="255"/>
      <c r="EEN46" s="255"/>
      <c r="EEO46" s="255"/>
      <c r="EEP46" s="255"/>
      <c r="EEQ46" s="255"/>
      <c r="EER46" s="255"/>
      <c r="EES46" s="255"/>
      <c r="EET46" s="255"/>
      <c r="EEU46" s="255"/>
      <c r="EEV46" s="255"/>
      <c r="EEW46" s="255"/>
      <c r="EEX46" s="255"/>
      <c r="EEY46" s="255"/>
      <c r="EEZ46" s="255"/>
      <c r="EFA46" s="255"/>
      <c r="EFB46" s="255"/>
      <c r="EFC46" s="255"/>
      <c r="EFD46" s="255"/>
      <c r="EFE46" s="255"/>
      <c r="EFF46" s="255"/>
      <c r="EFG46" s="255"/>
      <c r="EFH46" s="255"/>
      <c r="EFI46" s="255"/>
      <c r="EFJ46" s="255"/>
      <c r="EFK46" s="255"/>
      <c r="EFL46" s="255"/>
      <c r="EFM46" s="255"/>
      <c r="EFN46" s="255"/>
      <c r="EFO46" s="255"/>
      <c r="EFP46" s="255"/>
      <c r="EFQ46" s="255"/>
      <c r="EFR46" s="255"/>
      <c r="EFS46" s="255"/>
      <c r="EFT46" s="255"/>
      <c r="EFU46" s="255"/>
      <c r="EFV46" s="255"/>
      <c r="EFW46" s="255"/>
      <c r="EFX46" s="255"/>
      <c r="EFY46" s="255"/>
      <c r="EFZ46" s="255"/>
      <c r="EGA46" s="255"/>
      <c r="EGB46" s="255"/>
      <c r="EGC46" s="255"/>
      <c r="EGD46" s="255"/>
      <c r="EGE46" s="255"/>
      <c r="EGF46" s="255"/>
      <c r="EGG46" s="255"/>
      <c r="EGH46" s="255"/>
      <c r="EGI46" s="255"/>
      <c r="EGJ46" s="255"/>
      <c r="EGK46" s="255"/>
      <c r="EGL46" s="255"/>
      <c r="EGM46" s="255"/>
      <c r="EGN46" s="255"/>
      <c r="EGO46" s="255"/>
      <c r="EGP46" s="255"/>
      <c r="EGQ46" s="255"/>
      <c r="EGR46" s="255"/>
      <c r="EGS46" s="255"/>
      <c r="EGT46" s="255"/>
      <c r="EGU46" s="255"/>
      <c r="EGV46" s="255"/>
      <c r="EGW46" s="255"/>
      <c r="EGX46" s="255"/>
      <c r="EGY46" s="255"/>
      <c r="EGZ46" s="255"/>
      <c r="EHA46" s="255"/>
      <c r="EHB46" s="255"/>
      <c r="EHC46" s="255"/>
      <c r="EHD46" s="255"/>
      <c r="EHE46" s="255"/>
      <c r="EHF46" s="255"/>
      <c r="EHG46" s="255"/>
      <c r="EHH46" s="255"/>
      <c r="EHI46" s="255"/>
      <c r="EHJ46" s="255"/>
      <c r="EHK46" s="255"/>
      <c r="EHL46" s="255"/>
      <c r="EHM46" s="255"/>
      <c r="EHN46" s="255"/>
      <c r="EHO46" s="255"/>
      <c r="EHP46" s="255"/>
      <c r="EHQ46" s="255"/>
      <c r="EHR46" s="255"/>
      <c r="EHS46" s="255"/>
      <c r="EHT46" s="255"/>
      <c r="EHU46" s="255"/>
      <c r="EHV46" s="255"/>
      <c r="EHW46" s="255"/>
      <c r="EHX46" s="255"/>
      <c r="EHY46" s="255"/>
      <c r="EHZ46" s="255"/>
      <c r="EIA46" s="255"/>
      <c r="EIB46" s="255"/>
      <c r="EIC46" s="255"/>
      <c r="EID46" s="255"/>
      <c r="EIE46" s="255"/>
      <c r="EIF46" s="255"/>
      <c r="EIG46" s="255"/>
      <c r="EIH46" s="255"/>
      <c r="EII46" s="255"/>
      <c r="EIJ46" s="255"/>
      <c r="EIK46" s="255"/>
      <c r="EIL46" s="255"/>
      <c r="EIM46" s="255"/>
      <c r="EIN46" s="255"/>
      <c r="EIO46" s="255"/>
      <c r="EIP46" s="255"/>
      <c r="EIQ46" s="255"/>
      <c r="EIR46" s="255"/>
      <c r="EIS46" s="255"/>
      <c r="EIT46" s="255"/>
      <c r="EIU46" s="255"/>
      <c r="EIV46" s="255"/>
      <c r="EIW46" s="255"/>
      <c r="EIX46" s="255"/>
      <c r="EIY46" s="255"/>
      <c r="EIZ46" s="255"/>
      <c r="EJA46" s="255"/>
      <c r="EJB46" s="255"/>
      <c r="EJC46" s="255"/>
      <c r="EJD46" s="255"/>
      <c r="EJE46" s="255"/>
      <c r="EJF46" s="255"/>
      <c r="EJG46" s="255"/>
      <c r="EJH46" s="255"/>
      <c r="EJI46" s="255"/>
      <c r="EJJ46" s="255"/>
      <c r="EJK46" s="255"/>
      <c r="EJL46" s="255"/>
      <c r="EJM46" s="255"/>
      <c r="EJN46" s="255"/>
      <c r="EJO46" s="255"/>
      <c r="EJP46" s="255"/>
      <c r="EJQ46" s="255"/>
      <c r="EJR46" s="255"/>
      <c r="EJS46" s="255"/>
      <c r="EJT46" s="255"/>
      <c r="EJU46" s="255"/>
      <c r="EJV46" s="255"/>
      <c r="EJW46" s="255"/>
      <c r="EJX46" s="255"/>
      <c r="EJY46" s="255"/>
      <c r="EJZ46" s="255"/>
      <c r="EKA46" s="255"/>
      <c r="EKB46" s="255"/>
      <c r="EKC46" s="255"/>
      <c r="EKD46" s="255"/>
      <c r="EKE46" s="255"/>
      <c r="EKF46" s="255"/>
      <c r="EKG46" s="255"/>
      <c r="EKH46" s="255"/>
      <c r="EKI46" s="255"/>
      <c r="EKJ46" s="255"/>
      <c r="EKK46" s="255"/>
      <c r="EKL46" s="255"/>
      <c r="EKM46" s="255"/>
      <c r="EKN46" s="255"/>
      <c r="EKO46" s="255"/>
      <c r="EKP46" s="255"/>
      <c r="EKQ46" s="255"/>
      <c r="EKR46" s="255"/>
      <c r="EKS46" s="255"/>
      <c r="EKT46" s="255"/>
      <c r="EKU46" s="255"/>
      <c r="EKV46" s="255"/>
      <c r="EKW46" s="255"/>
      <c r="EKX46" s="255"/>
      <c r="EKY46" s="255"/>
      <c r="EKZ46" s="255"/>
      <c r="ELA46" s="255"/>
      <c r="ELB46" s="255"/>
      <c r="ELC46" s="255"/>
      <c r="ELD46" s="255"/>
      <c r="ELE46" s="255"/>
      <c r="ELF46" s="255"/>
      <c r="ELG46" s="255"/>
      <c r="ELH46" s="255"/>
      <c r="ELI46" s="255"/>
      <c r="ELJ46" s="255"/>
      <c r="ELK46" s="255"/>
      <c r="ELL46" s="255"/>
      <c r="ELM46" s="255"/>
      <c r="ELN46" s="255"/>
      <c r="ELO46" s="255"/>
      <c r="ELP46" s="255"/>
      <c r="ELQ46" s="255"/>
      <c r="ELR46" s="255"/>
      <c r="ELS46" s="255"/>
      <c r="ELT46" s="255"/>
      <c r="ELU46" s="255"/>
      <c r="ELV46" s="255"/>
      <c r="ELW46" s="255"/>
      <c r="ELX46" s="255"/>
      <c r="ELY46" s="255"/>
      <c r="ELZ46" s="255"/>
      <c r="EMA46" s="255"/>
      <c r="EMB46" s="255"/>
      <c r="EMC46" s="255"/>
      <c r="EMD46" s="255"/>
      <c r="EME46" s="255"/>
      <c r="EMF46" s="255"/>
      <c r="EMG46" s="255"/>
      <c r="EMH46" s="255"/>
      <c r="EMI46" s="255"/>
      <c r="EMJ46" s="255"/>
      <c r="EMK46" s="255"/>
      <c r="EML46" s="255"/>
      <c r="EMM46" s="255"/>
      <c r="EMN46" s="255"/>
      <c r="EMO46" s="255"/>
      <c r="EMP46" s="255"/>
      <c r="EMQ46" s="255"/>
      <c r="EMR46" s="255"/>
      <c r="EMS46" s="255"/>
      <c r="EMT46" s="255"/>
      <c r="EMU46" s="255"/>
      <c r="EMV46" s="255"/>
      <c r="EMW46" s="255"/>
      <c r="EMX46" s="255"/>
      <c r="EMY46" s="255"/>
      <c r="EMZ46" s="255"/>
      <c r="ENA46" s="255"/>
      <c r="ENB46" s="255"/>
      <c r="ENC46" s="255"/>
      <c r="END46" s="255"/>
      <c r="ENE46" s="255"/>
      <c r="ENF46" s="255"/>
      <c r="ENG46" s="255"/>
      <c r="ENH46" s="255"/>
      <c r="ENI46" s="255"/>
      <c r="ENJ46" s="255"/>
      <c r="ENK46" s="255"/>
      <c r="ENL46" s="255"/>
      <c r="ENM46" s="255"/>
      <c r="ENN46" s="255"/>
      <c r="ENO46" s="255"/>
      <c r="ENP46" s="255"/>
      <c r="ENQ46" s="255"/>
      <c r="ENR46" s="255"/>
      <c r="ENS46" s="255"/>
      <c r="ENT46" s="255"/>
      <c r="ENU46" s="255"/>
      <c r="ENV46" s="255"/>
      <c r="ENW46" s="255"/>
      <c r="ENX46" s="255"/>
      <c r="ENY46" s="255"/>
      <c r="ENZ46" s="255"/>
      <c r="EOA46" s="255"/>
      <c r="EOB46" s="255"/>
      <c r="EOC46" s="255"/>
      <c r="EOD46" s="255"/>
      <c r="EOE46" s="255"/>
      <c r="EOF46" s="255"/>
      <c r="EOG46" s="255"/>
      <c r="EOH46" s="255"/>
      <c r="EOI46" s="255"/>
      <c r="EOJ46" s="255"/>
      <c r="EOK46" s="255"/>
      <c r="EOL46" s="255"/>
      <c r="EOM46" s="255"/>
      <c r="EON46" s="255"/>
      <c r="EOO46" s="255"/>
      <c r="EOP46" s="255"/>
      <c r="EOQ46" s="255"/>
      <c r="EOR46" s="255"/>
      <c r="EOS46" s="255"/>
      <c r="EOT46" s="255"/>
      <c r="EOU46" s="255"/>
      <c r="EOV46" s="255"/>
      <c r="EOW46" s="255"/>
      <c r="EOX46" s="255"/>
      <c r="EOY46" s="255"/>
      <c r="EOZ46" s="255"/>
      <c r="EPA46" s="255"/>
      <c r="EPB46" s="255"/>
      <c r="EPC46" s="255"/>
      <c r="EPD46" s="255"/>
      <c r="EPE46" s="255"/>
      <c r="EPF46" s="255"/>
      <c r="EPG46" s="255"/>
      <c r="EPH46" s="255"/>
      <c r="EPI46" s="255"/>
      <c r="EPJ46" s="255"/>
      <c r="EPK46" s="255"/>
      <c r="EPL46" s="255"/>
      <c r="EPM46" s="255"/>
      <c r="EPN46" s="255"/>
      <c r="EPO46" s="255"/>
      <c r="EPP46" s="255"/>
      <c r="EPQ46" s="255"/>
      <c r="EPR46" s="255"/>
      <c r="EPS46" s="255"/>
      <c r="EPT46" s="255"/>
      <c r="EPU46" s="255"/>
      <c r="EPV46" s="255"/>
      <c r="EPW46" s="255"/>
      <c r="EPX46" s="255"/>
      <c r="EPY46" s="255"/>
      <c r="EPZ46" s="255"/>
      <c r="EQA46" s="255"/>
      <c r="EQB46" s="255"/>
      <c r="EQC46" s="255"/>
      <c r="EQD46" s="255"/>
      <c r="EQE46" s="255"/>
      <c r="EQF46" s="255"/>
      <c r="EQG46" s="255"/>
      <c r="EQH46" s="255"/>
      <c r="EQI46" s="255"/>
      <c r="EQJ46" s="255"/>
      <c r="EQK46" s="255"/>
      <c r="EQL46" s="255"/>
      <c r="EQM46" s="255"/>
      <c r="EQN46" s="255"/>
      <c r="EQO46" s="255"/>
      <c r="EQP46" s="255"/>
      <c r="EQQ46" s="255"/>
      <c r="EQR46" s="255"/>
      <c r="EQS46" s="255"/>
      <c r="EQT46" s="255"/>
      <c r="EQU46" s="255"/>
      <c r="EQV46" s="255"/>
      <c r="EQW46" s="255"/>
      <c r="EQX46" s="255"/>
      <c r="EQY46" s="255"/>
      <c r="EQZ46" s="255"/>
      <c r="ERA46" s="255"/>
      <c r="ERB46" s="255"/>
      <c r="ERC46" s="255"/>
      <c r="ERD46" s="255"/>
      <c r="ERE46" s="255"/>
      <c r="ERF46" s="255"/>
      <c r="ERG46" s="255"/>
      <c r="ERH46" s="255"/>
      <c r="ERI46" s="255"/>
      <c r="ERJ46" s="255"/>
      <c r="ERK46" s="255"/>
      <c r="ERL46" s="255"/>
      <c r="ERM46" s="255"/>
      <c r="ERN46" s="255"/>
      <c r="ERO46" s="255"/>
      <c r="ERP46" s="255"/>
      <c r="ERQ46" s="255"/>
      <c r="ERR46" s="255"/>
      <c r="ERS46" s="255"/>
      <c r="ERT46" s="255"/>
      <c r="ERU46" s="255"/>
      <c r="ERV46" s="255"/>
      <c r="ERW46" s="255"/>
      <c r="ERX46" s="255"/>
      <c r="ERY46" s="255"/>
      <c r="ERZ46" s="255"/>
      <c r="ESA46" s="255"/>
      <c r="ESB46" s="255"/>
      <c r="ESC46" s="255"/>
      <c r="ESD46" s="255"/>
      <c r="ESE46" s="255"/>
      <c r="ESF46" s="255"/>
      <c r="ESG46" s="255"/>
      <c r="ESH46" s="255"/>
      <c r="ESI46" s="255"/>
      <c r="ESJ46" s="255"/>
      <c r="ESK46" s="255"/>
      <c r="ESL46" s="255"/>
      <c r="ESM46" s="255"/>
      <c r="ESN46" s="255"/>
      <c r="ESO46" s="255"/>
      <c r="ESP46" s="255"/>
      <c r="ESQ46" s="255"/>
      <c r="ESR46" s="255"/>
      <c r="ESS46" s="255"/>
      <c r="EST46" s="255"/>
      <c r="ESU46" s="255"/>
      <c r="ESV46" s="255"/>
      <c r="ESW46" s="255"/>
      <c r="ESX46" s="255"/>
      <c r="ESY46" s="255"/>
      <c r="ESZ46" s="255"/>
      <c r="ETA46" s="255"/>
      <c r="ETB46" s="255"/>
      <c r="ETC46" s="255"/>
      <c r="ETD46" s="255"/>
      <c r="ETE46" s="255"/>
      <c r="ETF46" s="255"/>
      <c r="ETG46" s="255"/>
      <c r="ETH46" s="255"/>
      <c r="ETI46" s="255"/>
      <c r="ETJ46" s="255"/>
      <c r="ETK46" s="255"/>
      <c r="ETL46" s="255"/>
      <c r="ETM46" s="255"/>
      <c r="ETN46" s="255"/>
      <c r="ETO46" s="255"/>
      <c r="ETP46" s="255"/>
      <c r="ETQ46" s="255"/>
      <c r="ETR46" s="255"/>
      <c r="ETS46" s="255"/>
      <c r="ETT46" s="255"/>
      <c r="ETU46" s="255"/>
      <c r="ETV46" s="255"/>
      <c r="ETW46" s="255"/>
      <c r="ETX46" s="255"/>
      <c r="ETY46" s="255"/>
      <c r="ETZ46" s="255"/>
      <c r="EUA46" s="255"/>
      <c r="EUB46" s="255"/>
      <c r="EUC46" s="255"/>
      <c r="EUD46" s="255"/>
      <c r="EUE46" s="255"/>
      <c r="EUF46" s="255"/>
      <c r="EUG46" s="255"/>
      <c r="EUH46" s="255"/>
      <c r="EUI46" s="255"/>
      <c r="EUJ46" s="255"/>
      <c r="EUK46" s="255"/>
      <c r="EUL46" s="255"/>
      <c r="EUM46" s="255"/>
      <c r="EUN46" s="255"/>
      <c r="EUO46" s="255"/>
      <c r="EUP46" s="255"/>
      <c r="EUQ46" s="255"/>
      <c r="EUR46" s="255"/>
      <c r="EUS46" s="255"/>
      <c r="EUT46" s="255"/>
      <c r="EUU46" s="255"/>
      <c r="EUV46" s="255"/>
      <c r="EUW46" s="255"/>
      <c r="EUX46" s="255"/>
      <c r="EUY46" s="255"/>
      <c r="EUZ46" s="255"/>
      <c r="EVA46" s="255"/>
      <c r="EVB46" s="255"/>
      <c r="EVC46" s="255"/>
      <c r="EVD46" s="255"/>
      <c r="EVE46" s="255"/>
      <c r="EVF46" s="255"/>
      <c r="EVG46" s="255"/>
      <c r="EVH46" s="255"/>
      <c r="EVI46" s="255"/>
      <c r="EVJ46" s="255"/>
      <c r="EVK46" s="255"/>
      <c r="EVL46" s="255"/>
      <c r="EVM46" s="255"/>
      <c r="EVN46" s="255"/>
      <c r="EVO46" s="255"/>
      <c r="EVP46" s="255"/>
      <c r="EVQ46" s="255"/>
      <c r="EVR46" s="255"/>
      <c r="EVS46" s="255"/>
      <c r="EVT46" s="255"/>
      <c r="EVU46" s="255"/>
      <c r="EVV46" s="255"/>
      <c r="EVW46" s="255"/>
      <c r="EVX46" s="255"/>
      <c r="EVY46" s="255"/>
      <c r="EVZ46" s="255"/>
      <c r="EWA46" s="255"/>
      <c r="EWB46" s="255"/>
      <c r="EWC46" s="255"/>
      <c r="EWD46" s="255"/>
      <c r="EWE46" s="255"/>
      <c r="EWF46" s="255"/>
      <c r="EWG46" s="255"/>
      <c r="EWH46" s="255"/>
      <c r="EWI46" s="255"/>
      <c r="EWJ46" s="255"/>
      <c r="EWK46" s="255"/>
      <c r="EWL46" s="255"/>
      <c r="EWM46" s="255"/>
      <c r="EWN46" s="255"/>
      <c r="EWO46" s="255"/>
      <c r="EWP46" s="255"/>
      <c r="EWQ46" s="255"/>
      <c r="EWR46" s="255"/>
      <c r="EWS46" s="255"/>
      <c r="EWT46" s="255"/>
      <c r="EWU46" s="255"/>
      <c r="EWV46" s="255"/>
      <c r="EWW46" s="255"/>
      <c r="EWX46" s="255"/>
      <c r="EWY46" s="255"/>
      <c r="EWZ46" s="255"/>
      <c r="EXA46" s="255"/>
      <c r="EXB46" s="255"/>
      <c r="EXC46" s="255"/>
      <c r="EXD46" s="255"/>
      <c r="EXE46" s="255"/>
      <c r="EXF46" s="255"/>
      <c r="EXG46" s="255"/>
      <c r="EXH46" s="255"/>
      <c r="EXI46" s="255"/>
      <c r="EXJ46" s="255"/>
      <c r="EXK46" s="255"/>
      <c r="EXL46" s="255"/>
      <c r="EXM46" s="255"/>
      <c r="EXN46" s="255"/>
      <c r="EXO46" s="255"/>
      <c r="EXP46" s="255"/>
      <c r="EXQ46" s="255"/>
      <c r="EXR46" s="255"/>
      <c r="EXS46" s="255"/>
      <c r="EXT46" s="255"/>
      <c r="EXU46" s="255"/>
      <c r="EXV46" s="255"/>
      <c r="EXW46" s="255"/>
      <c r="EXX46" s="255"/>
      <c r="EXY46" s="255"/>
      <c r="EXZ46" s="255"/>
      <c r="EYA46" s="255"/>
      <c r="EYB46" s="255"/>
      <c r="EYC46" s="255"/>
      <c r="EYD46" s="255"/>
      <c r="EYE46" s="255"/>
      <c r="EYF46" s="255"/>
      <c r="EYG46" s="255"/>
      <c r="EYH46" s="255"/>
      <c r="EYI46" s="255"/>
      <c r="EYJ46" s="255"/>
      <c r="EYK46" s="255"/>
      <c r="EYL46" s="255"/>
      <c r="EYM46" s="255"/>
      <c r="EYN46" s="255"/>
      <c r="EYO46" s="255"/>
      <c r="EYP46" s="255"/>
      <c r="EYQ46" s="255"/>
      <c r="EYR46" s="255"/>
      <c r="EYS46" s="255"/>
      <c r="EYT46" s="255"/>
      <c r="EYU46" s="255"/>
      <c r="EYV46" s="255"/>
      <c r="EYW46" s="255"/>
      <c r="EYX46" s="255"/>
      <c r="EYY46" s="255"/>
      <c r="EYZ46" s="255"/>
      <c r="EZA46" s="255"/>
      <c r="EZB46" s="255"/>
      <c r="EZC46" s="255"/>
      <c r="EZD46" s="255"/>
      <c r="EZE46" s="255"/>
      <c r="EZF46" s="255"/>
      <c r="EZG46" s="255"/>
      <c r="EZH46" s="255"/>
      <c r="EZI46" s="255"/>
      <c r="EZJ46" s="255"/>
      <c r="EZK46" s="255"/>
      <c r="EZL46" s="255"/>
      <c r="EZM46" s="255"/>
      <c r="EZN46" s="255"/>
      <c r="EZO46" s="255"/>
      <c r="EZP46" s="255"/>
      <c r="EZQ46" s="255"/>
      <c r="EZR46" s="255"/>
      <c r="EZS46" s="255"/>
      <c r="EZT46" s="255"/>
      <c r="EZU46" s="255"/>
      <c r="EZV46" s="255"/>
      <c r="EZW46" s="255"/>
      <c r="EZX46" s="255"/>
      <c r="EZY46" s="255"/>
      <c r="EZZ46" s="255"/>
      <c r="FAA46" s="255"/>
      <c r="FAB46" s="255"/>
      <c r="FAC46" s="255"/>
      <c r="FAD46" s="255"/>
      <c r="FAE46" s="255"/>
      <c r="FAF46" s="255"/>
      <c r="FAG46" s="255"/>
      <c r="FAH46" s="255"/>
      <c r="FAI46" s="255"/>
      <c r="FAJ46" s="255"/>
      <c r="FAK46" s="255"/>
      <c r="FAL46" s="255"/>
      <c r="FAM46" s="255"/>
      <c r="FAN46" s="255"/>
      <c r="FAO46" s="255"/>
      <c r="FAP46" s="255"/>
      <c r="FAQ46" s="255"/>
      <c r="FAR46" s="255"/>
      <c r="FAS46" s="255"/>
      <c r="FAT46" s="255"/>
      <c r="FAU46" s="255"/>
      <c r="FAV46" s="255"/>
      <c r="FAW46" s="255"/>
      <c r="FAX46" s="255"/>
      <c r="FAY46" s="255"/>
      <c r="FAZ46" s="255"/>
      <c r="FBA46" s="255"/>
      <c r="FBB46" s="255"/>
      <c r="FBC46" s="255"/>
      <c r="FBD46" s="255"/>
      <c r="FBE46" s="255"/>
      <c r="FBF46" s="255"/>
      <c r="FBG46" s="255"/>
      <c r="FBH46" s="255"/>
      <c r="FBI46" s="255"/>
      <c r="FBJ46" s="255"/>
      <c r="FBK46" s="255"/>
      <c r="FBL46" s="255"/>
      <c r="FBM46" s="255"/>
      <c r="FBN46" s="255"/>
      <c r="FBO46" s="255"/>
      <c r="FBP46" s="255"/>
      <c r="FBQ46" s="255"/>
      <c r="FBR46" s="255"/>
      <c r="FBS46" s="255"/>
      <c r="FBT46" s="255"/>
      <c r="FBU46" s="255"/>
      <c r="FBV46" s="255"/>
      <c r="FBW46" s="255"/>
      <c r="FBX46" s="255"/>
      <c r="FBY46" s="255"/>
      <c r="FBZ46" s="255"/>
      <c r="FCA46" s="255"/>
      <c r="FCB46" s="255"/>
      <c r="FCC46" s="255"/>
      <c r="FCD46" s="255"/>
      <c r="FCE46" s="255"/>
      <c r="FCF46" s="255"/>
      <c r="FCG46" s="255"/>
      <c r="FCH46" s="255"/>
      <c r="FCI46" s="255"/>
      <c r="FCJ46" s="255"/>
      <c r="FCK46" s="255"/>
      <c r="FCL46" s="255"/>
      <c r="FCM46" s="255"/>
      <c r="FCN46" s="255"/>
      <c r="FCO46" s="255"/>
      <c r="FCP46" s="255"/>
      <c r="FCQ46" s="255"/>
      <c r="FCR46" s="255"/>
      <c r="FCS46" s="255"/>
      <c r="FCT46" s="255"/>
      <c r="FCU46" s="255"/>
      <c r="FCV46" s="255"/>
      <c r="FCW46" s="255"/>
      <c r="FCX46" s="255"/>
      <c r="FCY46" s="255"/>
      <c r="FCZ46" s="255"/>
      <c r="FDA46" s="255"/>
      <c r="FDB46" s="255"/>
      <c r="FDC46" s="255"/>
      <c r="FDD46" s="255"/>
      <c r="FDE46" s="255"/>
      <c r="FDF46" s="255"/>
      <c r="FDG46" s="255"/>
      <c r="FDH46" s="255"/>
      <c r="FDI46" s="255"/>
      <c r="FDJ46" s="255"/>
      <c r="FDK46" s="255"/>
      <c r="FDL46" s="255"/>
      <c r="FDM46" s="255"/>
      <c r="FDN46" s="255"/>
      <c r="FDO46" s="255"/>
      <c r="FDP46" s="255"/>
      <c r="FDQ46" s="255"/>
      <c r="FDR46" s="255"/>
      <c r="FDS46" s="255"/>
      <c r="FDT46" s="255"/>
      <c r="FDU46" s="255"/>
      <c r="FDV46" s="255"/>
      <c r="FDW46" s="255"/>
      <c r="FDX46" s="255"/>
      <c r="FDY46" s="255"/>
      <c r="FDZ46" s="255"/>
      <c r="FEA46" s="255"/>
      <c r="FEB46" s="255"/>
      <c r="FEC46" s="255"/>
      <c r="FED46" s="255"/>
      <c r="FEE46" s="255"/>
      <c r="FEF46" s="255"/>
      <c r="FEG46" s="255"/>
      <c r="FEH46" s="255"/>
      <c r="FEI46" s="255"/>
      <c r="FEJ46" s="255"/>
      <c r="FEK46" s="255"/>
      <c r="FEL46" s="255"/>
      <c r="FEM46" s="255"/>
      <c r="FEN46" s="255"/>
      <c r="FEO46" s="255"/>
      <c r="FEP46" s="255"/>
      <c r="FEQ46" s="255"/>
      <c r="FER46" s="255"/>
      <c r="FES46" s="255"/>
      <c r="FET46" s="255"/>
      <c r="FEU46" s="255"/>
      <c r="FEV46" s="255"/>
      <c r="FEW46" s="255"/>
      <c r="FEX46" s="255"/>
      <c r="FEY46" s="255"/>
      <c r="FEZ46" s="255"/>
      <c r="FFA46" s="255"/>
      <c r="FFB46" s="255"/>
      <c r="FFC46" s="255"/>
      <c r="FFD46" s="255"/>
      <c r="FFE46" s="255"/>
      <c r="FFF46" s="255"/>
      <c r="FFG46" s="255"/>
      <c r="FFH46" s="255"/>
      <c r="FFI46" s="255"/>
      <c r="FFJ46" s="255"/>
      <c r="FFK46" s="255"/>
      <c r="FFL46" s="255"/>
      <c r="FFM46" s="255"/>
      <c r="FFN46" s="255"/>
      <c r="FFO46" s="255"/>
      <c r="FFP46" s="255"/>
      <c r="FFQ46" s="255"/>
      <c r="FFR46" s="255"/>
      <c r="FFS46" s="255"/>
      <c r="FFT46" s="255"/>
      <c r="FFU46" s="255"/>
      <c r="FFV46" s="255"/>
      <c r="FFW46" s="255"/>
      <c r="FFX46" s="255"/>
      <c r="FFY46" s="255"/>
      <c r="FFZ46" s="255"/>
      <c r="FGA46" s="255"/>
      <c r="FGB46" s="255"/>
      <c r="FGC46" s="255"/>
      <c r="FGD46" s="255"/>
      <c r="FGE46" s="255"/>
      <c r="FGF46" s="255"/>
      <c r="FGG46" s="255"/>
      <c r="FGH46" s="255"/>
      <c r="FGI46" s="255"/>
      <c r="FGJ46" s="255"/>
      <c r="FGK46" s="255"/>
      <c r="FGL46" s="255"/>
      <c r="FGM46" s="255"/>
      <c r="FGN46" s="255"/>
      <c r="FGO46" s="255"/>
      <c r="FGP46" s="255"/>
      <c r="FGQ46" s="255"/>
      <c r="FGR46" s="255"/>
      <c r="FGS46" s="255"/>
      <c r="FGT46" s="255"/>
      <c r="FGU46" s="255"/>
      <c r="FGV46" s="255"/>
      <c r="FGW46" s="255"/>
      <c r="FGX46" s="255"/>
      <c r="FGY46" s="255"/>
      <c r="FGZ46" s="255"/>
      <c r="FHA46" s="255"/>
      <c r="FHB46" s="255"/>
      <c r="FHC46" s="255"/>
      <c r="FHD46" s="255"/>
      <c r="FHE46" s="255"/>
      <c r="FHF46" s="255"/>
      <c r="FHG46" s="255"/>
      <c r="FHH46" s="255"/>
      <c r="FHI46" s="255"/>
      <c r="FHJ46" s="255"/>
      <c r="FHK46" s="255"/>
      <c r="FHL46" s="255"/>
      <c r="FHM46" s="255"/>
      <c r="FHN46" s="255"/>
      <c r="FHO46" s="255"/>
      <c r="FHP46" s="255"/>
      <c r="FHQ46" s="255"/>
      <c r="FHR46" s="255"/>
      <c r="FHS46" s="255"/>
      <c r="FHT46" s="255"/>
      <c r="FHU46" s="255"/>
      <c r="FHV46" s="255"/>
      <c r="FHW46" s="255"/>
      <c r="FHX46" s="255"/>
      <c r="FHY46" s="255"/>
      <c r="FHZ46" s="255"/>
      <c r="FIA46" s="255"/>
      <c r="FIB46" s="255"/>
      <c r="FIC46" s="255"/>
      <c r="FID46" s="255"/>
      <c r="FIE46" s="255"/>
      <c r="FIF46" s="255"/>
      <c r="FIG46" s="255"/>
      <c r="FIH46" s="255"/>
      <c r="FII46" s="255"/>
      <c r="FIJ46" s="255"/>
      <c r="FIK46" s="255"/>
      <c r="FIL46" s="255"/>
      <c r="FIM46" s="255"/>
      <c r="FIN46" s="255"/>
      <c r="FIO46" s="255"/>
      <c r="FIP46" s="255"/>
      <c r="FIQ46" s="255"/>
      <c r="FIR46" s="255"/>
      <c r="FIS46" s="255"/>
      <c r="FIT46" s="255"/>
      <c r="FIU46" s="255"/>
      <c r="FIV46" s="255"/>
      <c r="FIW46" s="255"/>
      <c r="FIX46" s="255"/>
      <c r="FIY46" s="255"/>
      <c r="FIZ46" s="255"/>
      <c r="FJA46" s="255"/>
      <c r="FJB46" s="255"/>
      <c r="FJC46" s="255"/>
      <c r="FJD46" s="255"/>
      <c r="FJE46" s="255"/>
      <c r="FJF46" s="255"/>
      <c r="FJG46" s="255"/>
      <c r="FJH46" s="255"/>
      <c r="FJI46" s="255"/>
      <c r="FJJ46" s="255"/>
      <c r="FJK46" s="255"/>
      <c r="FJL46" s="255"/>
      <c r="FJM46" s="255"/>
      <c r="FJN46" s="255"/>
      <c r="FJO46" s="255"/>
      <c r="FJP46" s="255"/>
      <c r="FJQ46" s="255"/>
      <c r="FJR46" s="255"/>
      <c r="FJS46" s="255"/>
      <c r="FJT46" s="255"/>
      <c r="FJU46" s="255"/>
      <c r="FJV46" s="255"/>
      <c r="FJW46" s="255"/>
      <c r="FJX46" s="255"/>
      <c r="FJY46" s="255"/>
      <c r="FJZ46" s="255"/>
      <c r="FKA46" s="255"/>
      <c r="FKB46" s="255"/>
      <c r="FKC46" s="255"/>
      <c r="FKD46" s="255"/>
      <c r="FKE46" s="255"/>
      <c r="FKF46" s="255"/>
      <c r="FKG46" s="255"/>
      <c r="FKH46" s="255"/>
      <c r="FKI46" s="255"/>
      <c r="FKJ46" s="255"/>
      <c r="FKK46" s="255"/>
      <c r="FKL46" s="255"/>
      <c r="FKM46" s="255"/>
      <c r="FKN46" s="255"/>
      <c r="FKO46" s="255"/>
      <c r="FKP46" s="255"/>
      <c r="FKQ46" s="255"/>
      <c r="FKR46" s="255"/>
      <c r="FKS46" s="255"/>
      <c r="FKT46" s="255"/>
      <c r="FKU46" s="255"/>
      <c r="FKV46" s="255"/>
      <c r="FKW46" s="255"/>
      <c r="FKX46" s="255"/>
      <c r="FKY46" s="255"/>
      <c r="FKZ46" s="255"/>
      <c r="FLA46" s="255"/>
      <c r="FLB46" s="255"/>
      <c r="FLC46" s="255"/>
      <c r="FLD46" s="255"/>
      <c r="FLE46" s="255"/>
      <c r="FLF46" s="255"/>
      <c r="FLG46" s="255"/>
      <c r="FLH46" s="255"/>
      <c r="FLI46" s="255"/>
      <c r="FLJ46" s="255"/>
      <c r="FLK46" s="255"/>
      <c r="FLL46" s="255"/>
      <c r="FLM46" s="255"/>
      <c r="FLN46" s="255"/>
      <c r="FLO46" s="255"/>
      <c r="FLP46" s="255"/>
      <c r="FLQ46" s="255"/>
      <c r="FLR46" s="255"/>
      <c r="FLS46" s="255"/>
      <c r="FLT46" s="255"/>
      <c r="FLU46" s="255"/>
      <c r="FLV46" s="255"/>
      <c r="FLW46" s="255"/>
      <c r="FLX46" s="255"/>
      <c r="FLY46" s="255"/>
      <c r="FLZ46" s="255"/>
      <c r="FMA46" s="255"/>
      <c r="FMB46" s="255"/>
      <c r="FMC46" s="255"/>
      <c r="FMD46" s="255"/>
      <c r="FME46" s="255"/>
      <c r="FMF46" s="255"/>
      <c r="FMG46" s="255"/>
      <c r="FMH46" s="255"/>
      <c r="FMI46" s="255"/>
      <c r="FMJ46" s="255"/>
      <c r="FMK46" s="255"/>
      <c r="FML46" s="255"/>
      <c r="FMM46" s="255"/>
      <c r="FMN46" s="255"/>
      <c r="FMO46" s="255"/>
      <c r="FMP46" s="255"/>
      <c r="FMQ46" s="255"/>
      <c r="FMR46" s="255"/>
      <c r="FMS46" s="255"/>
      <c r="FMT46" s="255"/>
      <c r="FMU46" s="255"/>
      <c r="FMV46" s="255"/>
      <c r="FMW46" s="255"/>
      <c r="FMX46" s="255"/>
      <c r="FMY46" s="255"/>
      <c r="FMZ46" s="255"/>
      <c r="FNA46" s="255"/>
      <c r="FNB46" s="255"/>
      <c r="FNC46" s="255"/>
      <c r="FND46" s="255"/>
      <c r="FNE46" s="255"/>
      <c r="FNF46" s="255"/>
      <c r="FNG46" s="255"/>
      <c r="FNH46" s="255"/>
      <c r="FNI46" s="255"/>
      <c r="FNJ46" s="255"/>
      <c r="FNK46" s="255"/>
      <c r="FNL46" s="255"/>
      <c r="FNM46" s="255"/>
      <c r="FNN46" s="255"/>
      <c r="FNO46" s="255"/>
      <c r="FNP46" s="255"/>
      <c r="FNQ46" s="255"/>
      <c r="FNR46" s="255"/>
      <c r="FNS46" s="255"/>
      <c r="FNT46" s="255"/>
      <c r="FNU46" s="255"/>
      <c r="FNV46" s="255"/>
      <c r="FNW46" s="255"/>
      <c r="FNX46" s="255"/>
      <c r="FNY46" s="255"/>
      <c r="FNZ46" s="255"/>
      <c r="FOA46" s="255"/>
      <c r="FOB46" s="255"/>
      <c r="FOC46" s="255"/>
      <c r="FOD46" s="255"/>
      <c r="FOE46" s="255"/>
      <c r="FOF46" s="255"/>
      <c r="FOG46" s="255"/>
      <c r="FOH46" s="255"/>
      <c r="FOI46" s="255"/>
      <c r="FOJ46" s="255"/>
      <c r="FOK46" s="255"/>
      <c r="FOL46" s="255"/>
      <c r="FOM46" s="255"/>
      <c r="FON46" s="255"/>
      <c r="FOO46" s="255"/>
      <c r="FOP46" s="255"/>
      <c r="FOQ46" s="255"/>
      <c r="FOR46" s="255"/>
      <c r="FOS46" s="255"/>
      <c r="FOT46" s="255"/>
      <c r="FOU46" s="255"/>
      <c r="FOV46" s="255"/>
      <c r="FOW46" s="255"/>
      <c r="FOX46" s="255"/>
      <c r="FOY46" s="255"/>
      <c r="FOZ46" s="255"/>
      <c r="FPA46" s="255"/>
      <c r="FPB46" s="255"/>
      <c r="FPC46" s="255"/>
      <c r="FPD46" s="255"/>
      <c r="FPE46" s="255"/>
      <c r="FPF46" s="255"/>
      <c r="FPG46" s="255"/>
      <c r="FPH46" s="255"/>
      <c r="FPI46" s="255"/>
      <c r="FPJ46" s="255"/>
      <c r="FPK46" s="255"/>
      <c r="FPL46" s="255"/>
      <c r="FPM46" s="255"/>
      <c r="FPN46" s="255"/>
      <c r="FPO46" s="255"/>
      <c r="FPP46" s="255"/>
      <c r="FPQ46" s="255"/>
      <c r="FPR46" s="255"/>
      <c r="FPS46" s="255"/>
      <c r="FPT46" s="255"/>
      <c r="FPU46" s="255"/>
      <c r="FPV46" s="255"/>
      <c r="FPW46" s="255"/>
      <c r="FPX46" s="255"/>
      <c r="FPY46" s="255"/>
      <c r="FPZ46" s="255"/>
      <c r="FQA46" s="255"/>
      <c r="FQB46" s="255"/>
      <c r="FQC46" s="255"/>
      <c r="FQD46" s="255"/>
      <c r="FQE46" s="255"/>
      <c r="FQF46" s="255"/>
      <c r="FQG46" s="255"/>
      <c r="FQH46" s="255"/>
      <c r="FQI46" s="255"/>
      <c r="FQJ46" s="255"/>
      <c r="FQK46" s="255"/>
      <c r="FQL46" s="255"/>
      <c r="FQM46" s="255"/>
      <c r="FQN46" s="255"/>
      <c r="FQO46" s="255"/>
      <c r="FQP46" s="255"/>
      <c r="FQQ46" s="255"/>
      <c r="FQR46" s="255"/>
      <c r="FQS46" s="255"/>
      <c r="FQT46" s="255"/>
      <c r="FQU46" s="255"/>
      <c r="FQV46" s="255"/>
      <c r="FQW46" s="255"/>
      <c r="FQX46" s="255"/>
      <c r="FQY46" s="255"/>
      <c r="FQZ46" s="255"/>
      <c r="FRA46" s="255"/>
      <c r="FRB46" s="255"/>
      <c r="FRC46" s="255"/>
      <c r="FRD46" s="255"/>
      <c r="FRE46" s="255"/>
      <c r="FRF46" s="255"/>
      <c r="FRG46" s="255"/>
      <c r="FRH46" s="255"/>
      <c r="FRI46" s="255"/>
      <c r="FRJ46" s="255"/>
      <c r="FRK46" s="255"/>
      <c r="FRL46" s="255"/>
      <c r="FRM46" s="255"/>
      <c r="FRN46" s="255"/>
      <c r="FRO46" s="255"/>
      <c r="FRP46" s="255"/>
      <c r="FRQ46" s="255"/>
      <c r="FRR46" s="255"/>
      <c r="FRS46" s="255"/>
      <c r="FRT46" s="255"/>
      <c r="FRU46" s="255"/>
      <c r="FRV46" s="255"/>
      <c r="FRW46" s="255"/>
      <c r="FRX46" s="255"/>
      <c r="FRY46" s="255"/>
      <c r="FRZ46" s="255"/>
      <c r="FSA46" s="255"/>
      <c r="FSB46" s="255"/>
      <c r="FSC46" s="255"/>
      <c r="FSD46" s="255"/>
      <c r="FSE46" s="255"/>
      <c r="FSF46" s="255"/>
      <c r="FSG46" s="255"/>
      <c r="FSH46" s="255"/>
      <c r="FSI46" s="255"/>
      <c r="FSJ46" s="255"/>
      <c r="FSK46" s="255"/>
      <c r="FSL46" s="255"/>
      <c r="FSM46" s="255"/>
      <c r="FSN46" s="255"/>
      <c r="FSO46" s="255"/>
      <c r="FSP46" s="255"/>
      <c r="FSQ46" s="255"/>
      <c r="FSR46" s="255"/>
      <c r="FSS46" s="255"/>
      <c r="FST46" s="255"/>
      <c r="FSU46" s="255"/>
      <c r="FSV46" s="255"/>
      <c r="FSW46" s="255"/>
      <c r="FSX46" s="255"/>
      <c r="FSY46" s="255"/>
      <c r="FSZ46" s="255"/>
      <c r="FTA46" s="255"/>
      <c r="FTB46" s="255"/>
      <c r="FTC46" s="255"/>
      <c r="FTD46" s="255"/>
      <c r="FTE46" s="255"/>
      <c r="FTF46" s="255"/>
      <c r="FTG46" s="255"/>
      <c r="FTH46" s="255"/>
      <c r="FTI46" s="255"/>
      <c r="FTJ46" s="255"/>
      <c r="FTK46" s="255"/>
      <c r="FTL46" s="255"/>
      <c r="FTM46" s="255"/>
      <c r="FTN46" s="255"/>
      <c r="FTO46" s="255"/>
      <c r="FTP46" s="255"/>
      <c r="FTQ46" s="255"/>
      <c r="FTR46" s="255"/>
      <c r="FTS46" s="255"/>
      <c r="FTT46" s="255"/>
      <c r="FTU46" s="255"/>
      <c r="FTV46" s="255"/>
      <c r="FTW46" s="255"/>
      <c r="FTX46" s="255"/>
      <c r="FTY46" s="255"/>
      <c r="FTZ46" s="255"/>
      <c r="FUA46" s="255"/>
      <c r="FUB46" s="255"/>
      <c r="FUC46" s="255"/>
      <c r="FUD46" s="255"/>
      <c r="FUE46" s="255"/>
      <c r="FUF46" s="255"/>
      <c r="FUG46" s="255"/>
      <c r="FUH46" s="255"/>
      <c r="FUI46" s="255"/>
      <c r="FUJ46" s="255"/>
      <c r="FUK46" s="255"/>
      <c r="FUL46" s="255"/>
      <c r="FUM46" s="255"/>
      <c r="FUN46" s="255"/>
      <c r="FUO46" s="255"/>
      <c r="FUP46" s="255"/>
      <c r="FUQ46" s="255"/>
      <c r="FUR46" s="255"/>
      <c r="FUS46" s="255"/>
      <c r="FUT46" s="255"/>
      <c r="FUU46" s="255"/>
      <c r="FUV46" s="255"/>
      <c r="FUW46" s="255"/>
      <c r="FUX46" s="255"/>
      <c r="FUY46" s="255"/>
      <c r="FUZ46" s="255"/>
      <c r="FVA46" s="255"/>
      <c r="FVB46" s="255"/>
      <c r="FVC46" s="255"/>
      <c r="FVD46" s="255"/>
      <c r="FVE46" s="255"/>
      <c r="FVF46" s="255"/>
      <c r="FVG46" s="255"/>
      <c r="FVH46" s="255"/>
      <c r="FVI46" s="255"/>
      <c r="FVJ46" s="255"/>
      <c r="FVK46" s="255"/>
      <c r="FVL46" s="255"/>
      <c r="FVM46" s="255"/>
      <c r="FVN46" s="255"/>
      <c r="FVO46" s="255"/>
      <c r="FVP46" s="255"/>
      <c r="FVQ46" s="255"/>
      <c r="FVR46" s="255"/>
      <c r="FVS46" s="255"/>
      <c r="FVT46" s="255"/>
      <c r="FVU46" s="255"/>
      <c r="FVV46" s="255"/>
      <c r="FVW46" s="255"/>
      <c r="FVX46" s="255"/>
      <c r="FVY46" s="255"/>
      <c r="FVZ46" s="255"/>
      <c r="FWA46" s="255"/>
      <c r="FWB46" s="255"/>
      <c r="FWC46" s="255"/>
      <c r="FWD46" s="255"/>
      <c r="FWE46" s="255"/>
      <c r="FWF46" s="255"/>
      <c r="FWG46" s="255"/>
      <c r="FWH46" s="255"/>
      <c r="FWI46" s="255"/>
      <c r="FWJ46" s="255"/>
      <c r="FWK46" s="255"/>
      <c r="FWL46" s="255"/>
      <c r="FWM46" s="255"/>
      <c r="FWN46" s="255"/>
      <c r="FWO46" s="255"/>
      <c r="FWP46" s="255"/>
      <c r="FWQ46" s="255"/>
      <c r="FWR46" s="255"/>
      <c r="FWS46" s="255"/>
      <c r="FWT46" s="255"/>
      <c r="FWU46" s="255"/>
      <c r="FWV46" s="255"/>
      <c r="FWW46" s="255"/>
      <c r="FWX46" s="255"/>
      <c r="FWY46" s="255"/>
      <c r="FWZ46" s="255"/>
      <c r="FXA46" s="255"/>
      <c r="FXB46" s="255"/>
      <c r="FXC46" s="255"/>
      <c r="FXD46" s="255"/>
      <c r="FXE46" s="255"/>
      <c r="FXF46" s="255"/>
      <c r="FXG46" s="255"/>
      <c r="FXH46" s="255"/>
      <c r="FXI46" s="255"/>
      <c r="FXJ46" s="255"/>
      <c r="FXK46" s="255"/>
      <c r="FXL46" s="255"/>
      <c r="FXM46" s="255"/>
      <c r="FXN46" s="255"/>
      <c r="FXO46" s="255"/>
      <c r="FXP46" s="255"/>
      <c r="FXQ46" s="255"/>
      <c r="FXR46" s="255"/>
      <c r="FXS46" s="255"/>
      <c r="FXT46" s="255"/>
      <c r="FXU46" s="255"/>
      <c r="FXV46" s="255"/>
      <c r="FXW46" s="255"/>
      <c r="FXX46" s="255"/>
      <c r="FXY46" s="255"/>
      <c r="FXZ46" s="255"/>
      <c r="FYA46" s="255"/>
      <c r="FYB46" s="255"/>
      <c r="FYC46" s="255"/>
      <c r="FYD46" s="255"/>
      <c r="FYE46" s="255"/>
      <c r="FYF46" s="255"/>
      <c r="FYG46" s="255"/>
      <c r="FYH46" s="255"/>
      <c r="FYI46" s="255"/>
      <c r="FYJ46" s="255"/>
      <c r="FYK46" s="255"/>
      <c r="FYL46" s="255"/>
      <c r="FYM46" s="255"/>
      <c r="FYN46" s="255"/>
      <c r="FYO46" s="255"/>
      <c r="FYP46" s="255"/>
      <c r="FYQ46" s="255"/>
      <c r="FYR46" s="255"/>
      <c r="FYS46" s="255"/>
      <c r="FYT46" s="255"/>
      <c r="FYU46" s="255"/>
      <c r="FYV46" s="255"/>
      <c r="FYW46" s="255"/>
      <c r="FYX46" s="255"/>
      <c r="FYY46" s="255"/>
      <c r="FYZ46" s="255"/>
      <c r="FZA46" s="255"/>
      <c r="FZB46" s="255"/>
      <c r="FZC46" s="255"/>
      <c r="FZD46" s="255"/>
      <c r="FZE46" s="255"/>
      <c r="FZF46" s="255"/>
      <c r="FZG46" s="255"/>
      <c r="FZH46" s="255"/>
      <c r="FZI46" s="255"/>
      <c r="FZJ46" s="255"/>
      <c r="FZK46" s="255"/>
      <c r="FZL46" s="255"/>
      <c r="FZM46" s="255"/>
      <c r="FZN46" s="255"/>
      <c r="FZO46" s="255"/>
      <c r="FZP46" s="255"/>
      <c r="FZQ46" s="255"/>
      <c r="FZR46" s="255"/>
      <c r="FZS46" s="255"/>
      <c r="FZT46" s="255"/>
      <c r="FZU46" s="255"/>
      <c r="FZV46" s="255"/>
      <c r="FZW46" s="255"/>
      <c r="FZX46" s="255"/>
      <c r="FZY46" s="255"/>
      <c r="FZZ46" s="255"/>
      <c r="GAA46" s="255"/>
      <c r="GAB46" s="255"/>
      <c r="GAC46" s="255"/>
      <c r="GAD46" s="255"/>
      <c r="GAE46" s="255"/>
      <c r="GAF46" s="255"/>
      <c r="GAG46" s="255"/>
      <c r="GAH46" s="255"/>
      <c r="GAI46" s="255"/>
      <c r="GAJ46" s="255"/>
      <c r="GAK46" s="255"/>
      <c r="GAL46" s="255"/>
      <c r="GAM46" s="255"/>
      <c r="GAN46" s="255"/>
      <c r="GAO46" s="255"/>
      <c r="GAP46" s="255"/>
      <c r="GAQ46" s="255"/>
      <c r="GAR46" s="255"/>
      <c r="GAS46" s="255"/>
      <c r="GAT46" s="255"/>
      <c r="GAU46" s="255"/>
      <c r="GAV46" s="255"/>
      <c r="GAW46" s="255"/>
      <c r="GAX46" s="255"/>
      <c r="GAY46" s="255"/>
      <c r="GAZ46" s="255"/>
      <c r="GBA46" s="255"/>
      <c r="GBB46" s="255"/>
      <c r="GBC46" s="255"/>
      <c r="GBD46" s="255"/>
      <c r="GBE46" s="255"/>
      <c r="GBF46" s="255"/>
      <c r="GBG46" s="255"/>
      <c r="GBH46" s="255"/>
      <c r="GBI46" s="255"/>
      <c r="GBJ46" s="255"/>
      <c r="GBK46" s="255"/>
      <c r="GBL46" s="255"/>
      <c r="GBM46" s="255"/>
      <c r="GBN46" s="255"/>
      <c r="GBO46" s="255"/>
      <c r="GBP46" s="255"/>
      <c r="GBQ46" s="255"/>
      <c r="GBR46" s="255"/>
      <c r="GBS46" s="255"/>
      <c r="GBT46" s="255"/>
      <c r="GBU46" s="255"/>
      <c r="GBV46" s="255"/>
      <c r="GBW46" s="255"/>
      <c r="GBX46" s="255"/>
      <c r="GBY46" s="255"/>
      <c r="GBZ46" s="255"/>
      <c r="GCA46" s="255"/>
      <c r="GCB46" s="255"/>
      <c r="GCC46" s="255"/>
      <c r="GCD46" s="255"/>
      <c r="GCE46" s="255"/>
      <c r="GCF46" s="255"/>
      <c r="GCG46" s="255"/>
      <c r="GCH46" s="255"/>
      <c r="GCI46" s="255"/>
      <c r="GCJ46" s="255"/>
      <c r="GCK46" s="255"/>
      <c r="GCL46" s="255"/>
      <c r="GCM46" s="255"/>
      <c r="GCN46" s="255"/>
      <c r="GCO46" s="255"/>
      <c r="GCP46" s="255"/>
      <c r="GCQ46" s="255"/>
      <c r="GCR46" s="255"/>
      <c r="GCS46" s="255"/>
      <c r="GCT46" s="255"/>
      <c r="GCU46" s="255"/>
      <c r="GCV46" s="255"/>
      <c r="GCW46" s="255"/>
      <c r="GCX46" s="255"/>
      <c r="GCY46" s="255"/>
      <c r="GCZ46" s="255"/>
      <c r="GDA46" s="255"/>
      <c r="GDB46" s="255"/>
      <c r="GDC46" s="255"/>
      <c r="GDD46" s="255"/>
      <c r="GDE46" s="255"/>
      <c r="GDF46" s="255"/>
      <c r="GDG46" s="255"/>
      <c r="GDH46" s="255"/>
      <c r="GDI46" s="255"/>
      <c r="GDJ46" s="255"/>
      <c r="GDK46" s="255"/>
      <c r="GDL46" s="255"/>
      <c r="GDM46" s="255"/>
      <c r="GDN46" s="255"/>
      <c r="GDO46" s="255"/>
      <c r="GDP46" s="255"/>
      <c r="GDQ46" s="255"/>
      <c r="GDR46" s="255"/>
      <c r="GDS46" s="255"/>
      <c r="GDT46" s="255"/>
      <c r="GDU46" s="255"/>
      <c r="GDV46" s="255"/>
      <c r="GDW46" s="255"/>
      <c r="GDX46" s="255"/>
      <c r="GDY46" s="255"/>
      <c r="GDZ46" s="255"/>
      <c r="GEA46" s="255"/>
      <c r="GEB46" s="255"/>
      <c r="GEC46" s="255"/>
      <c r="GED46" s="255"/>
      <c r="GEE46" s="255"/>
      <c r="GEF46" s="255"/>
      <c r="GEG46" s="255"/>
      <c r="GEH46" s="255"/>
      <c r="GEI46" s="255"/>
      <c r="GEJ46" s="255"/>
      <c r="GEK46" s="255"/>
      <c r="GEL46" s="255"/>
      <c r="GEM46" s="255"/>
      <c r="GEN46" s="255"/>
      <c r="GEO46" s="255"/>
      <c r="GEP46" s="255"/>
      <c r="GEQ46" s="255"/>
      <c r="GER46" s="255"/>
      <c r="GES46" s="255"/>
      <c r="GET46" s="255"/>
      <c r="GEU46" s="255"/>
      <c r="GEV46" s="255"/>
      <c r="GEW46" s="255"/>
      <c r="GEX46" s="255"/>
      <c r="GEY46" s="255"/>
      <c r="GEZ46" s="255"/>
      <c r="GFA46" s="255"/>
      <c r="GFB46" s="255"/>
      <c r="GFC46" s="255"/>
      <c r="GFD46" s="255"/>
      <c r="GFE46" s="255"/>
      <c r="GFF46" s="255"/>
      <c r="GFG46" s="255"/>
      <c r="GFH46" s="255"/>
      <c r="GFI46" s="255"/>
      <c r="GFJ46" s="255"/>
      <c r="GFK46" s="255"/>
      <c r="GFL46" s="255"/>
      <c r="GFM46" s="255"/>
      <c r="GFN46" s="255"/>
      <c r="GFO46" s="255"/>
      <c r="GFP46" s="255"/>
      <c r="GFQ46" s="255"/>
      <c r="GFR46" s="255"/>
      <c r="GFS46" s="255"/>
      <c r="GFT46" s="255"/>
      <c r="GFU46" s="255"/>
      <c r="GFV46" s="255"/>
      <c r="GFW46" s="255"/>
      <c r="GFX46" s="255"/>
      <c r="GFY46" s="255"/>
      <c r="GFZ46" s="255"/>
      <c r="GGA46" s="255"/>
      <c r="GGB46" s="255"/>
      <c r="GGC46" s="255"/>
      <c r="GGD46" s="255"/>
      <c r="GGE46" s="255"/>
      <c r="GGF46" s="255"/>
      <c r="GGG46" s="255"/>
      <c r="GGH46" s="255"/>
      <c r="GGI46" s="255"/>
      <c r="GGJ46" s="255"/>
      <c r="GGK46" s="255"/>
      <c r="GGL46" s="255"/>
      <c r="GGM46" s="255"/>
      <c r="GGN46" s="255"/>
      <c r="GGO46" s="255"/>
      <c r="GGP46" s="255"/>
      <c r="GGQ46" s="255"/>
      <c r="GGR46" s="255"/>
      <c r="GGS46" s="255"/>
      <c r="GGT46" s="255"/>
      <c r="GGU46" s="255"/>
      <c r="GGV46" s="255"/>
      <c r="GGW46" s="255"/>
      <c r="GGX46" s="255"/>
      <c r="GGY46" s="255"/>
      <c r="GGZ46" s="255"/>
      <c r="GHA46" s="255"/>
      <c r="GHB46" s="255"/>
      <c r="GHC46" s="255"/>
      <c r="GHD46" s="255"/>
      <c r="GHE46" s="255"/>
      <c r="GHF46" s="255"/>
      <c r="GHG46" s="255"/>
      <c r="GHH46" s="255"/>
      <c r="GHI46" s="255"/>
      <c r="GHJ46" s="255"/>
      <c r="GHK46" s="255"/>
      <c r="GHL46" s="255"/>
      <c r="GHM46" s="255"/>
      <c r="GHN46" s="255"/>
      <c r="GHO46" s="255"/>
      <c r="GHP46" s="255"/>
      <c r="GHQ46" s="255"/>
      <c r="GHR46" s="255"/>
      <c r="GHS46" s="255"/>
      <c r="GHT46" s="255"/>
      <c r="GHU46" s="255"/>
      <c r="GHV46" s="255"/>
      <c r="GHW46" s="255"/>
      <c r="GHX46" s="255"/>
      <c r="GHY46" s="255"/>
      <c r="GHZ46" s="255"/>
      <c r="GIA46" s="255"/>
      <c r="GIB46" s="255"/>
      <c r="GIC46" s="255"/>
      <c r="GID46" s="255"/>
      <c r="GIE46" s="255"/>
      <c r="GIF46" s="255"/>
      <c r="GIG46" s="255"/>
      <c r="GIH46" s="255"/>
      <c r="GII46" s="255"/>
      <c r="GIJ46" s="255"/>
      <c r="GIK46" s="255"/>
      <c r="GIL46" s="255"/>
      <c r="GIM46" s="255"/>
      <c r="GIN46" s="255"/>
      <c r="GIO46" s="255"/>
      <c r="GIP46" s="255"/>
      <c r="GIQ46" s="255"/>
      <c r="GIR46" s="255"/>
      <c r="GIS46" s="255"/>
      <c r="GIT46" s="255"/>
      <c r="GIU46" s="255"/>
      <c r="GIV46" s="255"/>
      <c r="GIW46" s="255"/>
      <c r="GIX46" s="255"/>
      <c r="GIY46" s="255"/>
      <c r="GIZ46" s="255"/>
      <c r="GJA46" s="255"/>
      <c r="GJB46" s="255"/>
      <c r="GJC46" s="255"/>
      <c r="GJD46" s="255"/>
      <c r="GJE46" s="255"/>
      <c r="GJF46" s="255"/>
      <c r="GJG46" s="255"/>
      <c r="GJH46" s="255"/>
      <c r="GJI46" s="255"/>
      <c r="GJJ46" s="255"/>
      <c r="GJK46" s="255"/>
      <c r="GJL46" s="255"/>
      <c r="GJM46" s="255"/>
      <c r="GJN46" s="255"/>
      <c r="GJO46" s="255"/>
      <c r="GJP46" s="255"/>
      <c r="GJQ46" s="255"/>
      <c r="GJR46" s="255"/>
      <c r="GJS46" s="255"/>
      <c r="GJT46" s="255"/>
      <c r="GJU46" s="255"/>
      <c r="GJV46" s="255"/>
      <c r="GJW46" s="255"/>
      <c r="GJX46" s="255"/>
      <c r="GJY46" s="255"/>
      <c r="GJZ46" s="255"/>
      <c r="GKA46" s="255"/>
      <c r="GKB46" s="255"/>
      <c r="GKC46" s="255"/>
      <c r="GKD46" s="255"/>
      <c r="GKE46" s="255"/>
      <c r="GKF46" s="255"/>
      <c r="GKG46" s="255"/>
      <c r="GKH46" s="255"/>
      <c r="GKI46" s="255"/>
      <c r="GKJ46" s="255"/>
      <c r="GKK46" s="255"/>
      <c r="GKL46" s="255"/>
      <c r="GKM46" s="255"/>
      <c r="GKN46" s="255"/>
      <c r="GKO46" s="255"/>
      <c r="GKP46" s="255"/>
      <c r="GKQ46" s="255"/>
      <c r="GKR46" s="255"/>
      <c r="GKS46" s="255"/>
      <c r="GKT46" s="255"/>
      <c r="GKU46" s="255"/>
      <c r="GKV46" s="255"/>
      <c r="GKW46" s="255"/>
      <c r="GKX46" s="255"/>
      <c r="GKY46" s="255"/>
      <c r="GKZ46" s="255"/>
      <c r="GLA46" s="255"/>
      <c r="GLB46" s="255"/>
      <c r="GLC46" s="255"/>
      <c r="GLD46" s="255"/>
      <c r="GLE46" s="255"/>
      <c r="GLF46" s="255"/>
      <c r="GLG46" s="255"/>
      <c r="GLH46" s="255"/>
      <c r="GLI46" s="255"/>
      <c r="GLJ46" s="255"/>
      <c r="GLK46" s="255"/>
      <c r="GLL46" s="255"/>
      <c r="GLM46" s="255"/>
      <c r="GLN46" s="255"/>
      <c r="GLO46" s="255"/>
      <c r="GLP46" s="255"/>
      <c r="GLQ46" s="255"/>
      <c r="GLR46" s="255"/>
      <c r="GLS46" s="255"/>
      <c r="GLT46" s="255"/>
      <c r="GLU46" s="255"/>
      <c r="GLV46" s="255"/>
      <c r="GLW46" s="255"/>
      <c r="GLX46" s="255"/>
      <c r="GLY46" s="255"/>
      <c r="GLZ46" s="255"/>
      <c r="GMA46" s="255"/>
      <c r="GMB46" s="255"/>
      <c r="GMC46" s="255"/>
      <c r="GMD46" s="255"/>
      <c r="GME46" s="255"/>
      <c r="GMF46" s="255"/>
      <c r="GMG46" s="255"/>
      <c r="GMH46" s="255"/>
      <c r="GMI46" s="255"/>
      <c r="GMJ46" s="255"/>
      <c r="GMK46" s="255"/>
      <c r="GML46" s="255"/>
      <c r="GMM46" s="255"/>
      <c r="GMN46" s="255"/>
      <c r="GMO46" s="255"/>
      <c r="GMP46" s="255"/>
      <c r="GMQ46" s="255"/>
      <c r="GMR46" s="255"/>
      <c r="GMS46" s="255"/>
      <c r="GMT46" s="255"/>
      <c r="GMU46" s="255"/>
      <c r="GMV46" s="255"/>
      <c r="GMW46" s="255"/>
      <c r="GMX46" s="255"/>
      <c r="GMY46" s="255"/>
      <c r="GMZ46" s="255"/>
      <c r="GNA46" s="255"/>
      <c r="GNB46" s="255"/>
      <c r="GNC46" s="255"/>
      <c r="GND46" s="255"/>
      <c r="GNE46" s="255"/>
      <c r="GNF46" s="255"/>
      <c r="GNG46" s="255"/>
      <c r="GNH46" s="255"/>
      <c r="GNI46" s="255"/>
      <c r="GNJ46" s="255"/>
      <c r="GNK46" s="255"/>
      <c r="GNL46" s="255"/>
      <c r="GNM46" s="255"/>
      <c r="GNN46" s="255"/>
      <c r="GNO46" s="255"/>
      <c r="GNP46" s="255"/>
      <c r="GNQ46" s="255"/>
      <c r="GNR46" s="255"/>
      <c r="GNS46" s="255"/>
      <c r="GNT46" s="255"/>
      <c r="GNU46" s="255"/>
      <c r="GNV46" s="255"/>
      <c r="GNW46" s="255"/>
      <c r="GNX46" s="255"/>
      <c r="GNY46" s="255"/>
      <c r="GNZ46" s="255"/>
      <c r="GOA46" s="255"/>
      <c r="GOB46" s="255"/>
      <c r="GOC46" s="255"/>
      <c r="GOD46" s="255"/>
      <c r="GOE46" s="255"/>
      <c r="GOF46" s="255"/>
      <c r="GOG46" s="255"/>
      <c r="GOH46" s="255"/>
      <c r="GOI46" s="255"/>
      <c r="GOJ46" s="255"/>
      <c r="GOK46" s="255"/>
      <c r="GOL46" s="255"/>
      <c r="GOM46" s="255"/>
      <c r="GON46" s="255"/>
      <c r="GOO46" s="255"/>
      <c r="GOP46" s="255"/>
      <c r="GOQ46" s="255"/>
      <c r="GOR46" s="255"/>
      <c r="GOS46" s="255"/>
      <c r="GOT46" s="255"/>
      <c r="GOU46" s="255"/>
      <c r="GOV46" s="255"/>
      <c r="GOW46" s="255"/>
      <c r="GOX46" s="255"/>
      <c r="GOY46" s="255"/>
      <c r="GOZ46" s="255"/>
      <c r="GPA46" s="255"/>
      <c r="GPB46" s="255"/>
      <c r="GPC46" s="255"/>
      <c r="GPD46" s="255"/>
      <c r="GPE46" s="255"/>
      <c r="GPF46" s="255"/>
      <c r="GPG46" s="255"/>
      <c r="GPH46" s="255"/>
      <c r="GPI46" s="255"/>
      <c r="GPJ46" s="255"/>
      <c r="GPK46" s="255"/>
      <c r="GPL46" s="255"/>
      <c r="GPM46" s="255"/>
      <c r="GPN46" s="255"/>
      <c r="GPO46" s="255"/>
      <c r="GPP46" s="255"/>
      <c r="GPQ46" s="255"/>
      <c r="GPR46" s="255"/>
      <c r="GPS46" s="255"/>
      <c r="GPT46" s="255"/>
      <c r="GPU46" s="255"/>
      <c r="GPV46" s="255"/>
      <c r="GPW46" s="255"/>
      <c r="GPX46" s="255"/>
      <c r="GPY46" s="255"/>
      <c r="GPZ46" s="255"/>
      <c r="GQA46" s="255"/>
      <c r="GQB46" s="255"/>
      <c r="GQC46" s="255"/>
      <c r="GQD46" s="255"/>
      <c r="GQE46" s="255"/>
      <c r="GQF46" s="255"/>
      <c r="GQG46" s="255"/>
      <c r="GQH46" s="255"/>
      <c r="GQI46" s="255"/>
      <c r="GQJ46" s="255"/>
      <c r="GQK46" s="255"/>
      <c r="GQL46" s="255"/>
      <c r="GQM46" s="255"/>
      <c r="GQN46" s="255"/>
      <c r="GQO46" s="255"/>
      <c r="GQP46" s="255"/>
      <c r="GQQ46" s="255"/>
      <c r="GQR46" s="255"/>
      <c r="GQS46" s="255"/>
      <c r="GQT46" s="255"/>
      <c r="GQU46" s="255"/>
      <c r="GQV46" s="255"/>
      <c r="GQW46" s="255"/>
      <c r="GQX46" s="255"/>
      <c r="GQY46" s="255"/>
      <c r="GQZ46" s="255"/>
      <c r="GRA46" s="255"/>
      <c r="GRB46" s="255"/>
      <c r="GRC46" s="255"/>
      <c r="GRD46" s="255"/>
      <c r="GRE46" s="255"/>
      <c r="GRF46" s="255"/>
      <c r="GRG46" s="255"/>
      <c r="GRH46" s="255"/>
      <c r="GRI46" s="255"/>
      <c r="GRJ46" s="255"/>
      <c r="GRK46" s="255"/>
      <c r="GRL46" s="255"/>
      <c r="GRM46" s="255"/>
      <c r="GRN46" s="255"/>
      <c r="GRO46" s="255"/>
      <c r="GRP46" s="255"/>
      <c r="GRQ46" s="255"/>
      <c r="GRR46" s="255"/>
      <c r="GRS46" s="255"/>
      <c r="GRT46" s="255"/>
      <c r="GRU46" s="255"/>
      <c r="GRV46" s="255"/>
      <c r="GRW46" s="255"/>
      <c r="GRX46" s="255"/>
      <c r="GRY46" s="255"/>
      <c r="GRZ46" s="255"/>
      <c r="GSA46" s="255"/>
      <c r="GSB46" s="255"/>
      <c r="GSC46" s="255"/>
      <c r="GSD46" s="255"/>
      <c r="GSE46" s="255"/>
      <c r="GSF46" s="255"/>
      <c r="GSG46" s="255"/>
      <c r="GSH46" s="255"/>
      <c r="GSI46" s="255"/>
      <c r="GSJ46" s="255"/>
      <c r="GSK46" s="255"/>
      <c r="GSL46" s="255"/>
      <c r="GSM46" s="255"/>
      <c r="GSN46" s="255"/>
      <c r="GSO46" s="255"/>
      <c r="GSP46" s="255"/>
      <c r="GSQ46" s="255"/>
      <c r="GSR46" s="255"/>
      <c r="GSS46" s="255"/>
      <c r="GST46" s="255"/>
      <c r="GSU46" s="255"/>
      <c r="GSV46" s="255"/>
      <c r="GSW46" s="255"/>
      <c r="GSX46" s="255"/>
      <c r="GSY46" s="255"/>
      <c r="GSZ46" s="255"/>
      <c r="GTA46" s="255"/>
      <c r="GTB46" s="255"/>
      <c r="GTC46" s="255"/>
      <c r="GTD46" s="255"/>
      <c r="GTE46" s="255"/>
      <c r="GTF46" s="255"/>
      <c r="GTG46" s="255"/>
      <c r="GTH46" s="255"/>
      <c r="GTI46" s="255"/>
      <c r="GTJ46" s="255"/>
      <c r="GTK46" s="255"/>
      <c r="GTL46" s="255"/>
      <c r="GTM46" s="255"/>
      <c r="GTN46" s="255"/>
      <c r="GTO46" s="255"/>
      <c r="GTP46" s="255"/>
      <c r="GTQ46" s="255"/>
      <c r="GTR46" s="255"/>
      <c r="GTS46" s="255"/>
      <c r="GTT46" s="255"/>
      <c r="GTU46" s="255"/>
      <c r="GTV46" s="255"/>
      <c r="GTW46" s="255"/>
      <c r="GTX46" s="255"/>
      <c r="GTY46" s="255"/>
      <c r="GTZ46" s="255"/>
      <c r="GUA46" s="255"/>
      <c r="GUB46" s="255"/>
      <c r="GUC46" s="255"/>
      <c r="GUD46" s="255"/>
      <c r="GUE46" s="255"/>
      <c r="GUF46" s="255"/>
      <c r="GUG46" s="255"/>
      <c r="GUH46" s="255"/>
      <c r="GUI46" s="255"/>
      <c r="GUJ46" s="255"/>
      <c r="GUK46" s="255"/>
      <c r="GUL46" s="255"/>
      <c r="GUM46" s="255"/>
      <c r="GUN46" s="255"/>
      <c r="GUO46" s="255"/>
      <c r="GUP46" s="255"/>
      <c r="GUQ46" s="255"/>
      <c r="GUR46" s="255"/>
      <c r="GUS46" s="255"/>
      <c r="GUT46" s="255"/>
      <c r="GUU46" s="255"/>
      <c r="GUV46" s="255"/>
      <c r="GUW46" s="255"/>
      <c r="GUX46" s="255"/>
      <c r="GUY46" s="255"/>
      <c r="GUZ46" s="255"/>
      <c r="GVA46" s="255"/>
      <c r="GVB46" s="255"/>
      <c r="GVC46" s="255"/>
      <c r="GVD46" s="255"/>
      <c r="GVE46" s="255"/>
      <c r="GVF46" s="255"/>
      <c r="GVG46" s="255"/>
      <c r="GVH46" s="255"/>
      <c r="GVI46" s="255"/>
      <c r="GVJ46" s="255"/>
      <c r="GVK46" s="255"/>
      <c r="GVL46" s="255"/>
      <c r="GVM46" s="255"/>
      <c r="GVN46" s="255"/>
      <c r="GVO46" s="255"/>
      <c r="GVP46" s="255"/>
      <c r="GVQ46" s="255"/>
      <c r="GVR46" s="255"/>
      <c r="GVS46" s="255"/>
      <c r="GVT46" s="255"/>
      <c r="GVU46" s="255"/>
      <c r="GVV46" s="255"/>
      <c r="GVW46" s="255"/>
      <c r="GVX46" s="255"/>
      <c r="GVY46" s="255"/>
      <c r="GVZ46" s="255"/>
      <c r="GWA46" s="255"/>
      <c r="GWB46" s="255"/>
      <c r="GWC46" s="255"/>
      <c r="GWD46" s="255"/>
      <c r="GWE46" s="255"/>
      <c r="GWF46" s="255"/>
      <c r="GWG46" s="255"/>
      <c r="GWH46" s="255"/>
      <c r="GWI46" s="255"/>
      <c r="GWJ46" s="255"/>
      <c r="GWK46" s="255"/>
      <c r="GWL46" s="255"/>
      <c r="GWM46" s="255"/>
      <c r="GWN46" s="255"/>
      <c r="GWO46" s="255"/>
      <c r="GWP46" s="255"/>
      <c r="GWQ46" s="255"/>
      <c r="GWR46" s="255"/>
      <c r="GWS46" s="255"/>
      <c r="GWT46" s="255"/>
      <c r="GWU46" s="255"/>
      <c r="GWV46" s="255"/>
      <c r="GWW46" s="255"/>
      <c r="GWX46" s="255"/>
      <c r="GWY46" s="255"/>
      <c r="GWZ46" s="255"/>
      <c r="GXA46" s="255"/>
      <c r="GXB46" s="255"/>
      <c r="GXC46" s="255"/>
      <c r="GXD46" s="255"/>
      <c r="GXE46" s="255"/>
      <c r="GXF46" s="255"/>
      <c r="GXG46" s="255"/>
      <c r="GXH46" s="255"/>
      <c r="GXI46" s="255"/>
      <c r="GXJ46" s="255"/>
      <c r="GXK46" s="255"/>
      <c r="GXL46" s="255"/>
      <c r="GXM46" s="255"/>
      <c r="GXN46" s="255"/>
      <c r="GXO46" s="255"/>
      <c r="GXP46" s="255"/>
      <c r="GXQ46" s="255"/>
      <c r="GXR46" s="255"/>
      <c r="GXS46" s="255"/>
      <c r="GXT46" s="255"/>
      <c r="GXU46" s="255"/>
      <c r="GXV46" s="255"/>
      <c r="GXW46" s="255"/>
      <c r="GXX46" s="255"/>
      <c r="GXY46" s="255"/>
      <c r="GXZ46" s="255"/>
      <c r="GYA46" s="255"/>
      <c r="GYB46" s="255"/>
      <c r="GYC46" s="255"/>
      <c r="GYD46" s="255"/>
      <c r="GYE46" s="255"/>
      <c r="GYF46" s="255"/>
      <c r="GYG46" s="255"/>
      <c r="GYH46" s="255"/>
      <c r="GYI46" s="255"/>
      <c r="GYJ46" s="255"/>
      <c r="GYK46" s="255"/>
      <c r="GYL46" s="255"/>
      <c r="GYM46" s="255"/>
      <c r="GYN46" s="255"/>
      <c r="GYO46" s="255"/>
      <c r="GYP46" s="255"/>
      <c r="GYQ46" s="255"/>
      <c r="GYR46" s="255"/>
      <c r="GYS46" s="255"/>
      <c r="GYT46" s="255"/>
      <c r="GYU46" s="255"/>
      <c r="GYV46" s="255"/>
      <c r="GYW46" s="255"/>
      <c r="GYX46" s="255"/>
      <c r="GYY46" s="255"/>
      <c r="GYZ46" s="255"/>
      <c r="GZA46" s="255"/>
      <c r="GZB46" s="255"/>
      <c r="GZC46" s="255"/>
      <c r="GZD46" s="255"/>
      <c r="GZE46" s="255"/>
      <c r="GZF46" s="255"/>
      <c r="GZG46" s="255"/>
      <c r="GZH46" s="255"/>
      <c r="GZI46" s="255"/>
      <c r="GZJ46" s="255"/>
      <c r="GZK46" s="255"/>
      <c r="GZL46" s="255"/>
      <c r="GZM46" s="255"/>
      <c r="GZN46" s="255"/>
      <c r="GZO46" s="255"/>
      <c r="GZP46" s="255"/>
      <c r="GZQ46" s="255"/>
      <c r="GZR46" s="255"/>
      <c r="GZS46" s="255"/>
      <c r="GZT46" s="255"/>
      <c r="GZU46" s="255"/>
      <c r="GZV46" s="255"/>
      <c r="GZW46" s="255"/>
      <c r="GZX46" s="255"/>
      <c r="GZY46" s="255"/>
      <c r="GZZ46" s="255"/>
      <c r="HAA46" s="255"/>
      <c r="HAB46" s="255"/>
      <c r="HAC46" s="255"/>
      <c r="HAD46" s="255"/>
      <c r="HAE46" s="255"/>
      <c r="HAF46" s="255"/>
      <c r="HAG46" s="255"/>
      <c r="HAH46" s="255"/>
      <c r="HAI46" s="255"/>
      <c r="HAJ46" s="255"/>
      <c r="HAK46" s="255"/>
      <c r="HAL46" s="255"/>
      <c r="HAM46" s="255"/>
      <c r="HAN46" s="255"/>
      <c r="HAO46" s="255"/>
      <c r="HAP46" s="255"/>
      <c r="HAQ46" s="255"/>
      <c r="HAR46" s="255"/>
      <c r="HAS46" s="255"/>
      <c r="HAT46" s="255"/>
      <c r="HAU46" s="255"/>
      <c r="HAV46" s="255"/>
      <c r="HAW46" s="255"/>
      <c r="HAX46" s="255"/>
      <c r="HAY46" s="255"/>
      <c r="HAZ46" s="255"/>
      <c r="HBA46" s="255"/>
      <c r="HBB46" s="255"/>
      <c r="HBC46" s="255"/>
      <c r="HBD46" s="255"/>
      <c r="HBE46" s="255"/>
      <c r="HBF46" s="255"/>
      <c r="HBG46" s="255"/>
      <c r="HBH46" s="255"/>
      <c r="HBI46" s="255"/>
      <c r="HBJ46" s="255"/>
      <c r="HBK46" s="255"/>
      <c r="HBL46" s="255"/>
      <c r="HBM46" s="255"/>
      <c r="HBN46" s="255"/>
      <c r="HBO46" s="255"/>
      <c r="HBP46" s="255"/>
      <c r="HBQ46" s="255"/>
      <c r="HBR46" s="255"/>
      <c r="HBS46" s="255"/>
      <c r="HBT46" s="255"/>
      <c r="HBU46" s="255"/>
      <c r="HBV46" s="255"/>
      <c r="HBW46" s="255"/>
      <c r="HBX46" s="255"/>
      <c r="HBY46" s="255"/>
      <c r="HBZ46" s="255"/>
      <c r="HCA46" s="255"/>
      <c r="HCB46" s="255"/>
      <c r="HCC46" s="255"/>
      <c r="HCD46" s="255"/>
      <c r="HCE46" s="255"/>
      <c r="HCF46" s="255"/>
      <c r="HCG46" s="255"/>
      <c r="HCH46" s="255"/>
      <c r="HCI46" s="255"/>
      <c r="HCJ46" s="255"/>
      <c r="HCK46" s="255"/>
      <c r="HCL46" s="255"/>
      <c r="HCM46" s="255"/>
      <c r="HCN46" s="255"/>
      <c r="HCO46" s="255"/>
      <c r="HCP46" s="255"/>
      <c r="HCQ46" s="255"/>
      <c r="HCR46" s="255"/>
      <c r="HCS46" s="255"/>
      <c r="HCT46" s="255"/>
      <c r="HCU46" s="255"/>
      <c r="HCV46" s="255"/>
      <c r="HCW46" s="255"/>
      <c r="HCX46" s="255"/>
      <c r="HCY46" s="255"/>
      <c r="HCZ46" s="255"/>
      <c r="HDA46" s="255"/>
      <c r="HDB46" s="255"/>
      <c r="HDC46" s="255"/>
      <c r="HDD46" s="255"/>
      <c r="HDE46" s="255"/>
      <c r="HDF46" s="255"/>
      <c r="HDG46" s="255"/>
      <c r="HDH46" s="255"/>
      <c r="HDI46" s="255"/>
      <c r="HDJ46" s="255"/>
      <c r="HDK46" s="255"/>
      <c r="HDL46" s="255"/>
      <c r="HDM46" s="255"/>
      <c r="HDN46" s="255"/>
      <c r="HDO46" s="255"/>
      <c r="HDP46" s="255"/>
      <c r="HDQ46" s="255"/>
      <c r="HDR46" s="255"/>
      <c r="HDS46" s="255"/>
      <c r="HDT46" s="255"/>
      <c r="HDU46" s="255"/>
      <c r="HDV46" s="255"/>
      <c r="HDW46" s="255"/>
      <c r="HDX46" s="255"/>
      <c r="HDY46" s="255"/>
      <c r="HDZ46" s="255"/>
      <c r="HEA46" s="255"/>
      <c r="HEB46" s="255"/>
      <c r="HEC46" s="255"/>
      <c r="HED46" s="255"/>
      <c r="HEE46" s="255"/>
      <c r="HEF46" s="255"/>
      <c r="HEG46" s="255"/>
      <c r="HEH46" s="255"/>
      <c r="HEI46" s="255"/>
      <c r="HEJ46" s="255"/>
      <c r="HEK46" s="255"/>
      <c r="HEL46" s="255"/>
      <c r="HEM46" s="255"/>
      <c r="HEN46" s="255"/>
      <c r="HEO46" s="255"/>
      <c r="HEP46" s="255"/>
      <c r="HEQ46" s="255"/>
      <c r="HER46" s="255"/>
      <c r="HES46" s="255"/>
      <c r="HET46" s="255"/>
      <c r="HEU46" s="255"/>
      <c r="HEV46" s="255"/>
      <c r="HEW46" s="255"/>
      <c r="HEX46" s="255"/>
      <c r="HEY46" s="255"/>
      <c r="HEZ46" s="255"/>
      <c r="HFA46" s="255"/>
      <c r="HFB46" s="255"/>
      <c r="HFC46" s="255"/>
      <c r="HFD46" s="255"/>
      <c r="HFE46" s="255"/>
      <c r="HFF46" s="255"/>
      <c r="HFG46" s="255"/>
      <c r="HFH46" s="255"/>
      <c r="HFI46" s="255"/>
      <c r="HFJ46" s="255"/>
      <c r="HFK46" s="255"/>
      <c r="HFL46" s="255"/>
      <c r="HFM46" s="255"/>
      <c r="HFN46" s="255"/>
      <c r="HFO46" s="255"/>
      <c r="HFP46" s="255"/>
      <c r="HFQ46" s="255"/>
      <c r="HFR46" s="255"/>
      <c r="HFS46" s="255"/>
      <c r="HFT46" s="255"/>
      <c r="HFU46" s="255"/>
      <c r="HFV46" s="255"/>
      <c r="HFW46" s="255"/>
      <c r="HFX46" s="255"/>
      <c r="HFY46" s="255"/>
      <c r="HFZ46" s="255"/>
      <c r="HGA46" s="255"/>
      <c r="HGB46" s="255"/>
      <c r="HGC46" s="255"/>
      <c r="HGD46" s="255"/>
      <c r="HGE46" s="255"/>
      <c r="HGF46" s="255"/>
      <c r="HGG46" s="255"/>
      <c r="HGH46" s="255"/>
      <c r="HGI46" s="255"/>
      <c r="HGJ46" s="255"/>
      <c r="HGK46" s="255"/>
      <c r="HGL46" s="255"/>
      <c r="HGM46" s="255"/>
      <c r="HGN46" s="255"/>
      <c r="HGO46" s="255"/>
      <c r="HGP46" s="255"/>
      <c r="HGQ46" s="255"/>
      <c r="HGR46" s="255"/>
      <c r="HGS46" s="255"/>
      <c r="HGT46" s="255"/>
      <c r="HGU46" s="255"/>
      <c r="HGV46" s="255"/>
      <c r="HGW46" s="255"/>
      <c r="HGX46" s="255"/>
      <c r="HGY46" s="255"/>
      <c r="HGZ46" s="255"/>
      <c r="HHA46" s="255"/>
      <c r="HHB46" s="255"/>
      <c r="HHC46" s="255"/>
      <c r="HHD46" s="255"/>
      <c r="HHE46" s="255"/>
      <c r="HHF46" s="255"/>
      <c r="HHG46" s="255"/>
      <c r="HHH46" s="255"/>
      <c r="HHI46" s="255"/>
      <c r="HHJ46" s="255"/>
      <c r="HHK46" s="255"/>
      <c r="HHL46" s="255"/>
      <c r="HHM46" s="255"/>
      <c r="HHN46" s="255"/>
      <c r="HHO46" s="255"/>
      <c r="HHP46" s="255"/>
      <c r="HHQ46" s="255"/>
      <c r="HHR46" s="255"/>
      <c r="HHS46" s="255"/>
      <c r="HHT46" s="255"/>
      <c r="HHU46" s="255"/>
      <c r="HHV46" s="255"/>
      <c r="HHW46" s="255"/>
      <c r="HHX46" s="255"/>
      <c r="HHY46" s="255"/>
      <c r="HHZ46" s="255"/>
      <c r="HIA46" s="255"/>
      <c r="HIB46" s="255"/>
      <c r="HIC46" s="255"/>
      <c r="HID46" s="255"/>
      <c r="HIE46" s="255"/>
      <c r="HIF46" s="255"/>
      <c r="HIG46" s="255"/>
      <c r="HIH46" s="255"/>
      <c r="HII46" s="255"/>
      <c r="HIJ46" s="255"/>
      <c r="HIK46" s="255"/>
      <c r="HIL46" s="255"/>
      <c r="HIM46" s="255"/>
      <c r="HIN46" s="255"/>
      <c r="HIO46" s="255"/>
      <c r="HIP46" s="255"/>
      <c r="HIQ46" s="255"/>
      <c r="HIR46" s="255"/>
      <c r="HIS46" s="255"/>
      <c r="HIT46" s="255"/>
      <c r="HIU46" s="255"/>
      <c r="HIV46" s="255"/>
      <c r="HIW46" s="255"/>
      <c r="HIX46" s="255"/>
      <c r="HIY46" s="255"/>
      <c r="HIZ46" s="255"/>
      <c r="HJA46" s="255"/>
      <c r="HJB46" s="255"/>
      <c r="HJC46" s="255"/>
      <c r="HJD46" s="255"/>
      <c r="HJE46" s="255"/>
      <c r="HJF46" s="255"/>
      <c r="HJG46" s="255"/>
      <c r="HJH46" s="255"/>
      <c r="HJI46" s="255"/>
      <c r="HJJ46" s="255"/>
      <c r="HJK46" s="255"/>
      <c r="HJL46" s="255"/>
      <c r="HJM46" s="255"/>
      <c r="HJN46" s="255"/>
      <c r="HJO46" s="255"/>
      <c r="HJP46" s="255"/>
      <c r="HJQ46" s="255"/>
      <c r="HJR46" s="255"/>
      <c r="HJS46" s="255"/>
      <c r="HJT46" s="255"/>
      <c r="HJU46" s="255"/>
      <c r="HJV46" s="255"/>
      <c r="HJW46" s="255"/>
      <c r="HJX46" s="255"/>
      <c r="HJY46" s="255"/>
      <c r="HJZ46" s="255"/>
      <c r="HKA46" s="255"/>
      <c r="HKB46" s="255"/>
      <c r="HKC46" s="255"/>
      <c r="HKD46" s="255"/>
      <c r="HKE46" s="255"/>
      <c r="HKF46" s="255"/>
      <c r="HKG46" s="255"/>
      <c r="HKH46" s="255"/>
      <c r="HKI46" s="255"/>
      <c r="HKJ46" s="255"/>
      <c r="HKK46" s="255"/>
      <c r="HKL46" s="255"/>
      <c r="HKM46" s="255"/>
      <c r="HKN46" s="255"/>
      <c r="HKO46" s="255"/>
      <c r="HKP46" s="255"/>
      <c r="HKQ46" s="255"/>
      <c r="HKR46" s="255"/>
      <c r="HKS46" s="255"/>
      <c r="HKT46" s="255"/>
      <c r="HKU46" s="255"/>
      <c r="HKV46" s="255"/>
      <c r="HKW46" s="255"/>
      <c r="HKX46" s="255"/>
      <c r="HKY46" s="255"/>
      <c r="HKZ46" s="255"/>
      <c r="HLA46" s="255"/>
      <c r="HLB46" s="255"/>
      <c r="HLC46" s="255"/>
      <c r="HLD46" s="255"/>
      <c r="HLE46" s="255"/>
      <c r="HLF46" s="255"/>
      <c r="HLG46" s="255"/>
      <c r="HLH46" s="255"/>
      <c r="HLI46" s="255"/>
      <c r="HLJ46" s="255"/>
      <c r="HLK46" s="255"/>
      <c r="HLL46" s="255"/>
      <c r="HLM46" s="255"/>
      <c r="HLN46" s="255"/>
      <c r="HLO46" s="255"/>
      <c r="HLP46" s="255"/>
      <c r="HLQ46" s="255"/>
      <c r="HLR46" s="255"/>
      <c r="HLS46" s="255"/>
      <c r="HLT46" s="255"/>
      <c r="HLU46" s="255"/>
      <c r="HLV46" s="255"/>
      <c r="HLW46" s="255"/>
      <c r="HLX46" s="255"/>
      <c r="HLY46" s="255"/>
      <c r="HLZ46" s="255"/>
      <c r="HMA46" s="255"/>
      <c r="HMB46" s="255"/>
      <c r="HMC46" s="255"/>
      <c r="HMD46" s="255"/>
      <c r="HME46" s="255"/>
      <c r="HMF46" s="255"/>
      <c r="HMG46" s="255"/>
      <c r="HMH46" s="255"/>
      <c r="HMI46" s="255"/>
      <c r="HMJ46" s="255"/>
      <c r="HMK46" s="255"/>
      <c r="HML46" s="255"/>
      <c r="HMM46" s="255"/>
      <c r="HMN46" s="255"/>
      <c r="HMO46" s="255"/>
      <c r="HMP46" s="255"/>
      <c r="HMQ46" s="255"/>
      <c r="HMR46" s="255"/>
      <c r="HMS46" s="255"/>
      <c r="HMT46" s="255"/>
      <c r="HMU46" s="255"/>
      <c r="HMV46" s="255"/>
      <c r="HMW46" s="255"/>
      <c r="HMX46" s="255"/>
      <c r="HMY46" s="255"/>
      <c r="HMZ46" s="255"/>
      <c r="HNA46" s="255"/>
      <c r="HNB46" s="255"/>
      <c r="HNC46" s="255"/>
      <c r="HND46" s="255"/>
      <c r="HNE46" s="255"/>
      <c r="HNF46" s="255"/>
      <c r="HNG46" s="255"/>
      <c r="HNH46" s="255"/>
      <c r="HNI46" s="255"/>
      <c r="HNJ46" s="255"/>
      <c r="HNK46" s="255"/>
      <c r="HNL46" s="255"/>
      <c r="HNM46" s="255"/>
      <c r="HNN46" s="255"/>
      <c r="HNO46" s="255"/>
      <c r="HNP46" s="255"/>
      <c r="HNQ46" s="255"/>
      <c r="HNR46" s="255"/>
      <c r="HNS46" s="255"/>
      <c r="HNT46" s="255"/>
      <c r="HNU46" s="255"/>
      <c r="HNV46" s="255"/>
      <c r="HNW46" s="255"/>
      <c r="HNX46" s="255"/>
      <c r="HNY46" s="255"/>
      <c r="HNZ46" s="255"/>
      <c r="HOA46" s="255"/>
      <c r="HOB46" s="255"/>
      <c r="HOC46" s="255"/>
      <c r="HOD46" s="255"/>
      <c r="HOE46" s="255"/>
      <c r="HOF46" s="255"/>
      <c r="HOG46" s="255"/>
      <c r="HOH46" s="255"/>
      <c r="HOI46" s="255"/>
      <c r="HOJ46" s="255"/>
      <c r="HOK46" s="255"/>
      <c r="HOL46" s="255"/>
      <c r="HOM46" s="255"/>
      <c r="HON46" s="255"/>
      <c r="HOO46" s="255"/>
      <c r="HOP46" s="255"/>
      <c r="HOQ46" s="255"/>
      <c r="HOR46" s="255"/>
      <c r="HOS46" s="255"/>
      <c r="HOT46" s="255"/>
      <c r="HOU46" s="255"/>
      <c r="HOV46" s="255"/>
      <c r="HOW46" s="255"/>
      <c r="HOX46" s="255"/>
      <c r="HOY46" s="255"/>
      <c r="HOZ46" s="255"/>
      <c r="HPA46" s="255"/>
      <c r="HPB46" s="255"/>
      <c r="HPC46" s="255"/>
      <c r="HPD46" s="255"/>
      <c r="HPE46" s="255"/>
      <c r="HPF46" s="255"/>
      <c r="HPG46" s="255"/>
      <c r="HPH46" s="255"/>
      <c r="HPI46" s="255"/>
      <c r="HPJ46" s="255"/>
      <c r="HPK46" s="255"/>
      <c r="HPL46" s="255"/>
      <c r="HPM46" s="255"/>
      <c r="HPN46" s="255"/>
      <c r="HPO46" s="255"/>
      <c r="HPP46" s="255"/>
      <c r="HPQ46" s="255"/>
      <c r="HPR46" s="255"/>
      <c r="HPS46" s="255"/>
      <c r="HPT46" s="255"/>
      <c r="HPU46" s="255"/>
      <c r="HPV46" s="255"/>
      <c r="HPW46" s="255"/>
      <c r="HPX46" s="255"/>
      <c r="HPY46" s="255"/>
      <c r="HPZ46" s="255"/>
      <c r="HQA46" s="255"/>
      <c r="HQB46" s="255"/>
      <c r="HQC46" s="255"/>
      <c r="HQD46" s="255"/>
      <c r="HQE46" s="255"/>
      <c r="HQF46" s="255"/>
      <c r="HQG46" s="255"/>
      <c r="HQH46" s="255"/>
      <c r="HQI46" s="255"/>
      <c r="HQJ46" s="255"/>
      <c r="HQK46" s="255"/>
      <c r="HQL46" s="255"/>
      <c r="HQM46" s="255"/>
      <c r="HQN46" s="255"/>
      <c r="HQO46" s="255"/>
      <c r="HQP46" s="255"/>
      <c r="HQQ46" s="255"/>
      <c r="HQR46" s="255"/>
      <c r="HQS46" s="255"/>
      <c r="HQT46" s="255"/>
      <c r="HQU46" s="255"/>
      <c r="HQV46" s="255"/>
      <c r="HQW46" s="255"/>
      <c r="HQX46" s="255"/>
      <c r="HQY46" s="255"/>
      <c r="HQZ46" s="255"/>
      <c r="HRA46" s="255"/>
      <c r="HRB46" s="255"/>
      <c r="HRC46" s="255"/>
      <c r="HRD46" s="255"/>
      <c r="HRE46" s="255"/>
      <c r="HRF46" s="255"/>
      <c r="HRG46" s="255"/>
      <c r="HRH46" s="255"/>
      <c r="HRI46" s="255"/>
      <c r="HRJ46" s="255"/>
      <c r="HRK46" s="255"/>
      <c r="HRL46" s="255"/>
      <c r="HRM46" s="255"/>
      <c r="HRN46" s="255"/>
      <c r="HRO46" s="255"/>
      <c r="HRP46" s="255"/>
      <c r="HRQ46" s="255"/>
      <c r="HRR46" s="255"/>
      <c r="HRS46" s="255"/>
      <c r="HRT46" s="255"/>
      <c r="HRU46" s="255"/>
      <c r="HRV46" s="255"/>
      <c r="HRW46" s="255"/>
      <c r="HRX46" s="255"/>
      <c r="HRY46" s="255"/>
      <c r="HRZ46" s="255"/>
      <c r="HSA46" s="255"/>
      <c r="HSB46" s="255"/>
      <c r="HSC46" s="255"/>
      <c r="HSD46" s="255"/>
      <c r="HSE46" s="255"/>
      <c r="HSF46" s="255"/>
      <c r="HSG46" s="255"/>
      <c r="HSH46" s="255"/>
      <c r="HSI46" s="255"/>
      <c r="HSJ46" s="255"/>
      <c r="HSK46" s="255"/>
      <c r="HSL46" s="255"/>
      <c r="HSM46" s="255"/>
      <c r="HSN46" s="255"/>
      <c r="HSO46" s="255"/>
      <c r="HSP46" s="255"/>
      <c r="HSQ46" s="255"/>
      <c r="HSR46" s="255"/>
      <c r="HSS46" s="255"/>
      <c r="HST46" s="255"/>
      <c r="HSU46" s="255"/>
      <c r="HSV46" s="255"/>
      <c r="HSW46" s="255"/>
      <c r="HSX46" s="255"/>
      <c r="HSY46" s="255"/>
      <c r="HSZ46" s="255"/>
      <c r="HTA46" s="255"/>
      <c r="HTB46" s="255"/>
      <c r="HTC46" s="255"/>
      <c r="HTD46" s="255"/>
      <c r="HTE46" s="255"/>
      <c r="HTF46" s="255"/>
      <c r="HTG46" s="255"/>
      <c r="HTH46" s="255"/>
      <c r="HTI46" s="255"/>
      <c r="HTJ46" s="255"/>
      <c r="HTK46" s="255"/>
      <c r="HTL46" s="255"/>
      <c r="HTM46" s="255"/>
      <c r="HTN46" s="255"/>
      <c r="HTO46" s="255"/>
      <c r="HTP46" s="255"/>
      <c r="HTQ46" s="255"/>
      <c r="HTR46" s="255"/>
      <c r="HTS46" s="255"/>
      <c r="HTT46" s="255"/>
      <c r="HTU46" s="255"/>
      <c r="HTV46" s="255"/>
      <c r="HTW46" s="255"/>
      <c r="HTX46" s="255"/>
      <c r="HTY46" s="255"/>
      <c r="HTZ46" s="255"/>
      <c r="HUA46" s="255"/>
      <c r="HUB46" s="255"/>
      <c r="HUC46" s="255"/>
      <c r="HUD46" s="255"/>
      <c r="HUE46" s="255"/>
      <c r="HUF46" s="255"/>
      <c r="HUG46" s="255"/>
      <c r="HUH46" s="255"/>
      <c r="HUI46" s="255"/>
      <c r="HUJ46" s="255"/>
      <c r="HUK46" s="255"/>
      <c r="HUL46" s="255"/>
      <c r="HUM46" s="255"/>
      <c r="HUN46" s="255"/>
      <c r="HUO46" s="255"/>
      <c r="HUP46" s="255"/>
      <c r="HUQ46" s="255"/>
      <c r="HUR46" s="255"/>
      <c r="HUS46" s="255"/>
      <c r="HUT46" s="255"/>
      <c r="HUU46" s="255"/>
      <c r="HUV46" s="255"/>
      <c r="HUW46" s="255"/>
      <c r="HUX46" s="255"/>
      <c r="HUY46" s="255"/>
      <c r="HUZ46" s="255"/>
      <c r="HVA46" s="255"/>
      <c r="HVB46" s="255"/>
      <c r="HVC46" s="255"/>
      <c r="HVD46" s="255"/>
      <c r="HVE46" s="255"/>
      <c r="HVF46" s="255"/>
      <c r="HVG46" s="255"/>
      <c r="HVH46" s="255"/>
      <c r="HVI46" s="255"/>
      <c r="HVJ46" s="255"/>
      <c r="HVK46" s="255"/>
      <c r="HVL46" s="255"/>
      <c r="HVM46" s="255"/>
      <c r="HVN46" s="255"/>
      <c r="HVO46" s="255"/>
      <c r="HVP46" s="255"/>
      <c r="HVQ46" s="255"/>
      <c r="HVR46" s="255"/>
      <c r="HVS46" s="255"/>
      <c r="HVT46" s="255"/>
      <c r="HVU46" s="255"/>
      <c r="HVV46" s="255"/>
      <c r="HVW46" s="255"/>
      <c r="HVX46" s="255"/>
      <c r="HVY46" s="255"/>
      <c r="HVZ46" s="255"/>
      <c r="HWA46" s="255"/>
      <c r="HWB46" s="255"/>
      <c r="HWC46" s="255"/>
      <c r="HWD46" s="255"/>
      <c r="HWE46" s="255"/>
      <c r="HWF46" s="255"/>
      <c r="HWG46" s="255"/>
      <c r="HWH46" s="255"/>
      <c r="HWI46" s="255"/>
      <c r="HWJ46" s="255"/>
      <c r="HWK46" s="255"/>
      <c r="HWL46" s="255"/>
      <c r="HWM46" s="255"/>
      <c r="HWN46" s="255"/>
      <c r="HWO46" s="255"/>
      <c r="HWP46" s="255"/>
      <c r="HWQ46" s="255"/>
      <c r="HWR46" s="255"/>
      <c r="HWS46" s="255"/>
      <c r="HWT46" s="255"/>
      <c r="HWU46" s="255"/>
      <c r="HWV46" s="255"/>
      <c r="HWW46" s="255"/>
      <c r="HWX46" s="255"/>
      <c r="HWY46" s="255"/>
      <c r="HWZ46" s="255"/>
      <c r="HXA46" s="255"/>
      <c r="HXB46" s="255"/>
      <c r="HXC46" s="255"/>
      <c r="HXD46" s="255"/>
      <c r="HXE46" s="255"/>
      <c r="HXF46" s="255"/>
      <c r="HXG46" s="255"/>
      <c r="HXH46" s="255"/>
      <c r="HXI46" s="255"/>
      <c r="HXJ46" s="255"/>
      <c r="HXK46" s="255"/>
      <c r="HXL46" s="255"/>
      <c r="HXM46" s="255"/>
      <c r="HXN46" s="255"/>
      <c r="HXO46" s="255"/>
      <c r="HXP46" s="255"/>
      <c r="HXQ46" s="255"/>
      <c r="HXR46" s="255"/>
      <c r="HXS46" s="255"/>
      <c r="HXT46" s="255"/>
      <c r="HXU46" s="255"/>
      <c r="HXV46" s="255"/>
      <c r="HXW46" s="255"/>
      <c r="HXX46" s="255"/>
      <c r="HXY46" s="255"/>
      <c r="HXZ46" s="255"/>
      <c r="HYA46" s="255"/>
      <c r="HYB46" s="255"/>
      <c r="HYC46" s="255"/>
      <c r="HYD46" s="255"/>
      <c r="HYE46" s="255"/>
      <c r="HYF46" s="255"/>
      <c r="HYG46" s="255"/>
      <c r="HYH46" s="255"/>
      <c r="HYI46" s="255"/>
      <c r="HYJ46" s="255"/>
      <c r="HYK46" s="255"/>
      <c r="HYL46" s="255"/>
      <c r="HYM46" s="255"/>
      <c r="HYN46" s="255"/>
      <c r="HYO46" s="255"/>
      <c r="HYP46" s="255"/>
      <c r="HYQ46" s="255"/>
      <c r="HYR46" s="255"/>
      <c r="HYS46" s="255"/>
      <c r="HYT46" s="255"/>
      <c r="HYU46" s="255"/>
      <c r="HYV46" s="255"/>
      <c r="HYW46" s="255"/>
      <c r="HYX46" s="255"/>
      <c r="HYY46" s="255"/>
      <c r="HYZ46" s="255"/>
      <c r="HZA46" s="255"/>
      <c r="HZB46" s="255"/>
      <c r="HZC46" s="255"/>
      <c r="HZD46" s="255"/>
      <c r="HZE46" s="255"/>
      <c r="HZF46" s="255"/>
      <c r="HZG46" s="255"/>
      <c r="HZH46" s="255"/>
      <c r="HZI46" s="255"/>
      <c r="HZJ46" s="255"/>
      <c r="HZK46" s="255"/>
      <c r="HZL46" s="255"/>
      <c r="HZM46" s="255"/>
      <c r="HZN46" s="255"/>
      <c r="HZO46" s="255"/>
      <c r="HZP46" s="255"/>
      <c r="HZQ46" s="255"/>
      <c r="HZR46" s="255"/>
      <c r="HZS46" s="255"/>
      <c r="HZT46" s="255"/>
      <c r="HZU46" s="255"/>
      <c r="HZV46" s="255"/>
      <c r="HZW46" s="255"/>
      <c r="HZX46" s="255"/>
      <c r="HZY46" s="255"/>
      <c r="HZZ46" s="255"/>
      <c r="IAA46" s="255"/>
      <c r="IAB46" s="255"/>
      <c r="IAC46" s="255"/>
      <c r="IAD46" s="255"/>
      <c r="IAE46" s="255"/>
      <c r="IAF46" s="255"/>
      <c r="IAG46" s="255"/>
      <c r="IAH46" s="255"/>
      <c r="IAI46" s="255"/>
      <c r="IAJ46" s="255"/>
      <c r="IAK46" s="255"/>
      <c r="IAL46" s="255"/>
      <c r="IAM46" s="255"/>
      <c r="IAN46" s="255"/>
      <c r="IAO46" s="255"/>
      <c r="IAP46" s="255"/>
      <c r="IAQ46" s="255"/>
      <c r="IAR46" s="255"/>
      <c r="IAS46" s="255"/>
      <c r="IAT46" s="255"/>
      <c r="IAU46" s="255"/>
      <c r="IAV46" s="255"/>
      <c r="IAW46" s="255"/>
      <c r="IAX46" s="255"/>
      <c r="IAY46" s="255"/>
      <c r="IAZ46" s="255"/>
      <c r="IBA46" s="255"/>
      <c r="IBB46" s="255"/>
      <c r="IBC46" s="255"/>
      <c r="IBD46" s="255"/>
      <c r="IBE46" s="255"/>
      <c r="IBF46" s="255"/>
      <c r="IBG46" s="255"/>
      <c r="IBH46" s="255"/>
      <c r="IBI46" s="255"/>
      <c r="IBJ46" s="255"/>
      <c r="IBK46" s="255"/>
      <c r="IBL46" s="255"/>
      <c r="IBM46" s="255"/>
      <c r="IBN46" s="255"/>
      <c r="IBO46" s="255"/>
      <c r="IBP46" s="255"/>
      <c r="IBQ46" s="255"/>
      <c r="IBR46" s="255"/>
      <c r="IBS46" s="255"/>
      <c r="IBT46" s="255"/>
      <c r="IBU46" s="255"/>
      <c r="IBV46" s="255"/>
      <c r="IBW46" s="255"/>
      <c r="IBX46" s="255"/>
      <c r="IBY46" s="255"/>
      <c r="IBZ46" s="255"/>
      <c r="ICA46" s="255"/>
      <c r="ICB46" s="255"/>
      <c r="ICC46" s="255"/>
      <c r="ICD46" s="255"/>
      <c r="ICE46" s="255"/>
      <c r="ICF46" s="255"/>
      <c r="ICG46" s="255"/>
      <c r="ICH46" s="255"/>
      <c r="ICI46" s="255"/>
      <c r="ICJ46" s="255"/>
      <c r="ICK46" s="255"/>
      <c r="ICL46" s="255"/>
      <c r="ICM46" s="255"/>
      <c r="ICN46" s="255"/>
      <c r="ICO46" s="255"/>
      <c r="ICP46" s="255"/>
      <c r="ICQ46" s="255"/>
      <c r="ICR46" s="255"/>
      <c r="ICS46" s="255"/>
      <c r="ICT46" s="255"/>
      <c r="ICU46" s="255"/>
      <c r="ICV46" s="255"/>
      <c r="ICW46" s="255"/>
      <c r="ICX46" s="255"/>
      <c r="ICY46" s="255"/>
      <c r="ICZ46" s="255"/>
      <c r="IDA46" s="255"/>
      <c r="IDB46" s="255"/>
      <c r="IDC46" s="255"/>
      <c r="IDD46" s="255"/>
      <c r="IDE46" s="255"/>
      <c r="IDF46" s="255"/>
      <c r="IDG46" s="255"/>
      <c r="IDH46" s="255"/>
      <c r="IDI46" s="255"/>
      <c r="IDJ46" s="255"/>
      <c r="IDK46" s="255"/>
      <c r="IDL46" s="255"/>
      <c r="IDM46" s="255"/>
      <c r="IDN46" s="255"/>
      <c r="IDO46" s="255"/>
      <c r="IDP46" s="255"/>
      <c r="IDQ46" s="255"/>
      <c r="IDR46" s="255"/>
      <c r="IDS46" s="255"/>
      <c r="IDT46" s="255"/>
      <c r="IDU46" s="255"/>
      <c r="IDV46" s="255"/>
      <c r="IDW46" s="255"/>
      <c r="IDX46" s="255"/>
      <c r="IDY46" s="255"/>
      <c r="IDZ46" s="255"/>
      <c r="IEA46" s="255"/>
      <c r="IEB46" s="255"/>
      <c r="IEC46" s="255"/>
      <c r="IED46" s="255"/>
      <c r="IEE46" s="255"/>
      <c r="IEF46" s="255"/>
      <c r="IEG46" s="255"/>
      <c r="IEH46" s="255"/>
      <c r="IEI46" s="255"/>
      <c r="IEJ46" s="255"/>
      <c r="IEK46" s="255"/>
      <c r="IEL46" s="255"/>
      <c r="IEM46" s="255"/>
      <c r="IEN46" s="255"/>
      <c r="IEO46" s="255"/>
      <c r="IEP46" s="255"/>
      <c r="IEQ46" s="255"/>
      <c r="IER46" s="255"/>
      <c r="IES46" s="255"/>
      <c r="IET46" s="255"/>
      <c r="IEU46" s="255"/>
      <c r="IEV46" s="255"/>
      <c r="IEW46" s="255"/>
      <c r="IEX46" s="255"/>
      <c r="IEY46" s="255"/>
      <c r="IEZ46" s="255"/>
      <c r="IFA46" s="255"/>
      <c r="IFB46" s="255"/>
      <c r="IFC46" s="255"/>
      <c r="IFD46" s="255"/>
      <c r="IFE46" s="255"/>
      <c r="IFF46" s="255"/>
      <c r="IFG46" s="255"/>
      <c r="IFH46" s="255"/>
      <c r="IFI46" s="255"/>
      <c r="IFJ46" s="255"/>
      <c r="IFK46" s="255"/>
      <c r="IFL46" s="255"/>
      <c r="IFM46" s="255"/>
      <c r="IFN46" s="255"/>
      <c r="IFO46" s="255"/>
      <c r="IFP46" s="255"/>
      <c r="IFQ46" s="255"/>
      <c r="IFR46" s="255"/>
      <c r="IFS46" s="255"/>
      <c r="IFT46" s="255"/>
      <c r="IFU46" s="255"/>
      <c r="IFV46" s="255"/>
      <c r="IFW46" s="255"/>
      <c r="IFX46" s="255"/>
      <c r="IFY46" s="255"/>
      <c r="IFZ46" s="255"/>
      <c r="IGA46" s="255"/>
      <c r="IGB46" s="255"/>
      <c r="IGC46" s="255"/>
      <c r="IGD46" s="255"/>
      <c r="IGE46" s="255"/>
      <c r="IGF46" s="255"/>
      <c r="IGG46" s="255"/>
      <c r="IGH46" s="255"/>
      <c r="IGI46" s="255"/>
      <c r="IGJ46" s="255"/>
      <c r="IGK46" s="255"/>
      <c r="IGL46" s="255"/>
      <c r="IGM46" s="255"/>
      <c r="IGN46" s="255"/>
      <c r="IGO46" s="255"/>
      <c r="IGP46" s="255"/>
      <c r="IGQ46" s="255"/>
      <c r="IGR46" s="255"/>
      <c r="IGS46" s="255"/>
      <c r="IGT46" s="255"/>
      <c r="IGU46" s="255"/>
      <c r="IGV46" s="255"/>
      <c r="IGW46" s="255"/>
      <c r="IGX46" s="255"/>
      <c r="IGY46" s="255"/>
      <c r="IGZ46" s="255"/>
      <c r="IHA46" s="255"/>
      <c r="IHB46" s="255"/>
      <c r="IHC46" s="255"/>
      <c r="IHD46" s="255"/>
      <c r="IHE46" s="255"/>
      <c r="IHF46" s="255"/>
      <c r="IHG46" s="255"/>
      <c r="IHH46" s="255"/>
      <c r="IHI46" s="255"/>
      <c r="IHJ46" s="255"/>
      <c r="IHK46" s="255"/>
      <c r="IHL46" s="255"/>
      <c r="IHM46" s="255"/>
      <c r="IHN46" s="255"/>
      <c r="IHO46" s="255"/>
      <c r="IHP46" s="255"/>
      <c r="IHQ46" s="255"/>
      <c r="IHR46" s="255"/>
      <c r="IHS46" s="255"/>
      <c r="IHT46" s="255"/>
      <c r="IHU46" s="255"/>
      <c r="IHV46" s="255"/>
      <c r="IHW46" s="255"/>
      <c r="IHX46" s="255"/>
      <c r="IHY46" s="255"/>
      <c r="IHZ46" s="255"/>
      <c r="IIA46" s="255"/>
      <c r="IIB46" s="255"/>
      <c r="IIC46" s="255"/>
      <c r="IID46" s="255"/>
      <c r="IIE46" s="255"/>
      <c r="IIF46" s="255"/>
      <c r="IIG46" s="255"/>
      <c r="IIH46" s="255"/>
      <c r="III46" s="255"/>
      <c r="IIJ46" s="255"/>
      <c r="IIK46" s="255"/>
      <c r="IIL46" s="255"/>
      <c r="IIM46" s="255"/>
      <c r="IIN46" s="255"/>
      <c r="IIO46" s="255"/>
      <c r="IIP46" s="255"/>
      <c r="IIQ46" s="255"/>
      <c r="IIR46" s="255"/>
      <c r="IIS46" s="255"/>
      <c r="IIT46" s="255"/>
      <c r="IIU46" s="255"/>
      <c r="IIV46" s="255"/>
      <c r="IIW46" s="255"/>
      <c r="IIX46" s="255"/>
      <c r="IIY46" s="255"/>
      <c r="IIZ46" s="255"/>
      <c r="IJA46" s="255"/>
      <c r="IJB46" s="255"/>
      <c r="IJC46" s="255"/>
      <c r="IJD46" s="255"/>
      <c r="IJE46" s="255"/>
      <c r="IJF46" s="255"/>
      <c r="IJG46" s="255"/>
      <c r="IJH46" s="255"/>
      <c r="IJI46" s="255"/>
      <c r="IJJ46" s="255"/>
      <c r="IJK46" s="255"/>
      <c r="IJL46" s="255"/>
      <c r="IJM46" s="255"/>
      <c r="IJN46" s="255"/>
      <c r="IJO46" s="255"/>
      <c r="IJP46" s="255"/>
      <c r="IJQ46" s="255"/>
      <c r="IJR46" s="255"/>
      <c r="IJS46" s="255"/>
      <c r="IJT46" s="255"/>
      <c r="IJU46" s="255"/>
      <c r="IJV46" s="255"/>
      <c r="IJW46" s="255"/>
      <c r="IJX46" s="255"/>
      <c r="IJY46" s="255"/>
      <c r="IJZ46" s="255"/>
      <c r="IKA46" s="255"/>
      <c r="IKB46" s="255"/>
      <c r="IKC46" s="255"/>
      <c r="IKD46" s="255"/>
      <c r="IKE46" s="255"/>
      <c r="IKF46" s="255"/>
      <c r="IKG46" s="255"/>
      <c r="IKH46" s="255"/>
      <c r="IKI46" s="255"/>
      <c r="IKJ46" s="255"/>
      <c r="IKK46" s="255"/>
      <c r="IKL46" s="255"/>
      <c r="IKM46" s="255"/>
      <c r="IKN46" s="255"/>
      <c r="IKO46" s="255"/>
      <c r="IKP46" s="255"/>
      <c r="IKQ46" s="255"/>
      <c r="IKR46" s="255"/>
      <c r="IKS46" s="255"/>
      <c r="IKT46" s="255"/>
      <c r="IKU46" s="255"/>
      <c r="IKV46" s="255"/>
      <c r="IKW46" s="255"/>
      <c r="IKX46" s="255"/>
      <c r="IKY46" s="255"/>
      <c r="IKZ46" s="255"/>
      <c r="ILA46" s="255"/>
      <c r="ILB46" s="255"/>
      <c r="ILC46" s="255"/>
      <c r="ILD46" s="255"/>
      <c r="ILE46" s="255"/>
      <c r="ILF46" s="255"/>
      <c r="ILG46" s="255"/>
      <c r="ILH46" s="255"/>
      <c r="ILI46" s="255"/>
      <c r="ILJ46" s="255"/>
      <c r="ILK46" s="255"/>
      <c r="ILL46" s="255"/>
      <c r="ILM46" s="255"/>
      <c r="ILN46" s="255"/>
      <c r="ILO46" s="255"/>
      <c r="ILP46" s="255"/>
      <c r="ILQ46" s="255"/>
      <c r="ILR46" s="255"/>
      <c r="ILS46" s="255"/>
      <c r="ILT46" s="255"/>
      <c r="ILU46" s="255"/>
      <c r="ILV46" s="255"/>
      <c r="ILW46" s="255"/>
      <c r="ILX46" s="255"/>
      <c r="ILY46" s="255"/>
      <c r="ILZ46" s="255"/>
      <c r="IMA46" s="255"/>
      <c r="IMB46" s="255"/>
      <c r="IMC46" s="255"/>
      <c r="IMD46" s="255"/>
      <c r="IME46" s="255"/>
      <c r="IMF46" s="255"/>
      <c r="IMG46" s="255"/>
      <c r="IMH46" s="255"/>
      <c r="IMI46" s="255"/>
      <c r="IMJ46" s="255"/>
      <c r="IMK46" s="255"/>
      <c r="IML46" s="255"/>
      <c r="IMM46" s="255"/>
      <c r="IMN46" s="255"/>
      <c r="IMO46" s="255"/>
      <c r="IMP46" s="255"/>
      <c r="IMQ46" s="255"/>
      <c r="IMR46" s="255"/>
      <c r="IMS46" s="255"/>
      <c r="IMT46" s="255"/>
      <c r="IMU46" s="255"/>
      <c r="IMV46" s="255"/>
      <c r="IMW46" s="255"/>
      <c r="IMX46" s="255"/>
      <c r="IMY46" s="255"/>
      <c r="IMZ46" s="255"/>
      <c r="INA46" s="255"/>
      <c r="INB46" s="255"/>
      <c r="INC46" s="255"/>
      <c r="IND46" s="255"/>
      <c r="INE46" s="255"/>
      <c r="INF46" s="255"/>
      <c r="ING46" s="255"/>
      <c r="INH46" s="255"/>
      <c r="INI46" s="255"/>
      <c r="INJ46" s="255"/>
      <c r="INK46" s="255"/>
      <c r="INL46" s="255"/>
      <c r="INM46" s="255"/>
      <c r="INN46" s="255"/>
      <c r="INO46" s="255"/>
      <c r="INP46" s="255"/>
      <c r="INQ46" s="255"/>
      <c r="INR46" s="255"/>
      <c r="INS46" s="255"/>
      <c r="INT46" s="255"/>
      <c r="INU46" s="255"/>
      <c r="INV46" s="255"/>
      <c r="INW46" s="255"/>
      <c r="INX46" s="255"/>
      <c r="INY46" s="255"/>
      <c r="INZ46" s="255"/>
      <c r="IOA46" s="255"/>
      <c r="IOB46" s="255"/>
      <c r="IOC46" s="255"/>
      <c r="IOD46" s="255"/>
      <c r="IOE46" s="255"/>
      <c r="IOF46" s="255"/>
      <c r="IOG46" s="255"/>
      <c r="IOH46" s="255"/>
      <c r="IOI46" s="255"/>
      <c r="IOJ46" s="255"/>
      <c r="IOK46" s="255"/>
      <c r="IOL46" s="255"/>
      <c r="IOM46" s="255"/>
      <c r="ION46" s="255"/>
      <c r="IOO46" s="255"/>
      <c r="IOP46" s="255"/>
      <c r="IOQ46" s="255"/>
      <c r="IOR46" s="255"/>
      <c r="IOS46" s="255"/>
      <c r="IOT46" s="255"/>
      <c r="IOU46" s="255"/>
      <c r="IOV46" s="255"/>
      <c r="IOW46" s="255"/>
      <c r="IOX46" s="255"/>
      <c r="IOY46" s="255"/>
      <c r="IOZ46" s="255"/>
      <c r="IPA46" s="255"/>
      <c r="IPB46" s="255"/>
      <c r="IPC46" s="255"/>
      <c r="IPD46" s="255"/>
      <c r="IPE46" s="255"/>
      <c r="IPF46" s="255"/>
      <c r="IPG46" s="255"/>
      <c r="IPH46" s="255"/>
      <c r="IPI46" s="255"/>
      <c r="IPJ46" s="255"/>
      <c r="IPK46" s="255"/>
      <c r="IPL46" s="255"/>
      <c r="IPM46" s="255"/>
      <c r="IPN46" s="255"/>
      <c r="IPO46" s="255"/>
      <c r="IPP46" s="255"/>
      <c r="IPQ46" s="255"/>
      <c r="IPR46" s="255"/>
      <c r="IPS46" s="255"/>
      <c r="IPT46" s="255"/>
      <c r="IPU46" s="255"/>
      <c r="IPV46" s="255"/>
      <c r="IPW46" s="255"/>
      <c r="IPX46" s="255"/>
      <c r="IPY46" s="255"/>
      <c r="IPZ46" s="255"/>
      <c r="IQA46" s="255"/>
      <c r="IQB46" s="255"/>
      <c r="IQC46" s="255"/>
      <c r="IQD46" s="255"/>
      <c r="IQE46" s="255"/>
      <c r="IQF46" s="255"/>
      <c r="IQG46" s="255"/>
      <c r="IQH46" s="255"/>
      <c r="IQI46" s="255"/>
      <c r="IQJ46" s="255"/>
      <c r="IQK46" s="255"/>
      <c r="IQL46" s="255"/>
      <c r="IQM46" s="255"/>
      <c r="IQN46" s="255"/>
      <c r="IQO46" s="255"/>
      <c r="IQP46" s="255"/>
      <c r="IQQ46" s="255"/>
      <c r="IQR46" s="255"/>
      <c r="IQS46" s="255"/>
      <c r="IQT46" s="255"/>
      <c r="IQU46" s="255"/>
      <c r="IQV46" s="255"/>
      <c r="IQW46" s="255"/>
      <c r="IQX46" s="255"/>
      <c r="IQY46" s="255"/>
      <c r="IQZ46" s="255"/>
      <c r="IRA46" s="255"/>
      <c r="IRB46" s="255"/>
      <c r="IRC46" s="255"/>
      <c r="IRD46" s="255"/>
      <c r="IRE46" s="255"/>
      <c r="IRF46" s="255"/>
      <c r="IRG46" s="255"/>
      <c r="IRH46" s="255"/>
      <c r="IRI46" s="255"/>
      <c r="IRJ46" s="255"/>
      <c r="IRK46" s="255"/>
      <c r="IRL46" s="255"/>
      <c r="IRM46" s="255"/>
      <c r="IRN46" s="255"/>
      <c r="IRO46" s="255"/>
      <c r="IRP46" s="255"/>
      <c r="IRQ46" s="255"/>
      <c r="IRR46" s="255"/>
      <c r="IRS46" s="255"/>
      <c r="IRT46" s="255"/>
      <c r="IRU46" s="255"/>
      <c r="IRV46" s="255"/>
      <c r="IRW46" s="255"/>
      <c r="IRX46" s="255"/>
      <c r="IRY46" s="255"/>
      <c r="IRZ46" s="255"/>
      <c r="ISA46" s="255"/>
      <c r="ISB46" s="255"/>
      <c r="ISC46" s="255"/>
      <c r="ISD46" s="255"/>
      <c r="ISE46" s="255"/>
      <c r="ISF46" s="255"/>
      <c r="ISG46" s="255"/>
      <c r="ISH46" s="255"/>
      <c r="ISI46" s="255"/>
      <c r="ISJ46" s="255"/>
      <c r="ISK46" s="255"/>
      <c r="ISL46" s="255"/>
      <c r="ISM46" s="255"/>
      <c r="ISN46" s="255"/>
      <c r="ISO46" s="255"/>
      <c r="ISP46" s="255"/>
      <c r="ISQ46" s="255"/>
      <c r="ISR46" s="255"/>
      <c r="ISS46" s="255"/>
      <c r="IST46" s="255"/>
      <c r="ISU46" s="255"/>
      <c r="ISV46" s="255"/>
      <c r="ISW46" s="255"/>
      <c r="ISX46" s="255"/>
      <c r="ISY46" s="255"/>
      <c r="ISZ46" s="255"/>
      <c r="ITA46" s="255"/>
      <c r="ITB46" s="255"/>
      <c r="ITC46" s="255"/>
      <c r="ITD46" s="255"/>
      <c r="ITE46" s="255"/>
      <c r="ITF46" s="255"/>
      <c r="ITG46" s="255"/>
      <c r="ITH46" s="255"/>
      <c r="ITI46" s="255"/>
      <c r="ITJ46" s="255"/>
      <c r="ITK46" s="255"/>
      <c r="ITL46" s="255"/>
      <c r="ITM46" s="255"/>
      <c r="ITN46" s="255"/>
      <c r="ITO46" s="255"/>
      <c r="ITP46" s="255"/>
      <c r="ITQ46" s="255"/>
      <c r="ITR46" s="255"/>
      <c r="ITS46" s="255"/>
      <c r="ITT46" s="255"/>
      <c r="ITU46" s="255"/>
      <c r="ITV46" s="255"/>
      <c r="ITW46" s="255"/>
      <c r="ITX46" s="255"/>
      <c r="ITY46" s="255"/>
      <c r="ITZ46" s="255"/>
      <c r="IUA46" s="255"/>
      <c r="IUB46" s="255"/>
      <c r="IUC46" s="255"/>
      <c r="IUD46" s="255"/>
      <c r="IUE46" s="255"/>
      <c r="IUF46" s="255"/>
      <c r="IUG46" s="255"/>
      <c r="IUH46" s="255"/>
      <c r="IUI46" s="255"/>
      <c r="IUJ46" s="255"/>
      <c r="IUK46" s="255"/>
      <c r="IUL46" s="255"/>
      <c r="IUM46" s="255"/>
      <c r="IUN46" s="255"/>
      <c r="IUO46" s="255"/>
      <c r="IUP46" s="255"/>
      <c r="IUQ46" s="255"/>
      <c r="IUR46" s="255"/>
      <c r="IUS46" s="255"/>
      <c r="IUT46" s="255"/>
      <c r="IUU46" s="255"/>
      <c r="IUV46" s="255"/>
      <c r="IUW46" s="255"/>
      <c r="IUX46" s="255"/>
      <c r="IUY46" s="255"/>
      <c r="IUZ46" s="255"/>
      <c r="IVA46" s="255"/>
      <c r="IVB46" s="255"/>
      <c r="IVC46" s="255"/>
      <c r="IVD46" s="255"/>
      <c r="IVE46" s="255"/>
      <c r="IVF46" s="255"/>
      <c r="IVG46" s="255"/>
      <c r="IVH46" s="255"/>
      <c r="IVI46" s="255"/>
      <c r="IVJ46" s="255"/>
      <c r="IVK46" s="255"/>
      <c r="IVL46" s="255"/>
      <c r="IVM46" s="255"/>
      <c r="IVN46" s="255"/>
      <c r="IVO46" s="255"/>
      <c r="IVP46" s="255"/>
      <c r="IVQ46" s="255"/>
      <c r="IVR46" s="255"/>
      <c r="IVS46" s="255"/>
      <c r="IVT46" s="255"/>
      <c r="IVU46" s="255"/>
      <c r="IVV46" s="255"/>
      <c r="IVW46" s="255"/>
      <c r="IVX46" s="255"/>
      <c r="IVY46" s="255"/>
      <c r="IVZ46" s="255"/>
      <c r="IWA46" s="255"/>
      <c r="IWB46" s="255"/>
      <c r="IWC46" s="255"/>
      <c r="IWD46" s="255"/>
      <c r="IWE46" s="255"/>
      <c r="IWF46" s="255"/>
      <c r="IWG46" s="255"/>
      <c r="IWH46" s="255"/>
      <c r="IWI46" s="255"/>
      <c r="IWJ46" s="255"/>
      <c r="IWK46" s="255"/>
      <c r="IWL46" s="255"/>
      <c r="IWM46" s="255"/>
      <c r="IWN46" s="255"/>
      <c r="IWO46" s="255"/>
      <c r="IWP46" s="255"/>
      <c r="IWQ46" s="255"/>
      <c r="IWR46" s="255"/>
      <c r="IWS46" s="255"/>
      <c r="IWT46" s="255"/>
      <c r="IWU46" s="255"/>
      <c r="IWV46" s="255"/>
      <c r="IWW46" s="255"/>
      <c r="IWX46" s="255"/>
      <c r="IWY46" s="255"/>
      <c r="IWZ46" s="255"/>
      <c r="IXA46" s="255"/>
      <c r="IXB46" s="255"/>
      <c r="IXC46" s="255"/>
      <c r="IXD46" s="255"/>
      <c r="IXE46" s="255"/>
      <c r="IXF46" s="255"/>
      <c r="IXG46" s="255"/>
      <c r="IXH46" s="255"/>
      <c r="IXI46" s="255"/>
      <c r="IXJ46" s="255"/>
      <c r="IXK46" s="255"/>
      <c r="IXL46" s="255"/>
      <c r="IXM46" s="255"/>
      <c r="IXN46" s="255"/>
      <c r="IXO46" s="255"/>
      <c r="IXP46" s="255"/>
      <c r="IXQ46" s="255"/>
      <c r="IXR46" s="255"/>
      <c r="IXS46" s="255"/>
      <c r="IXT46" s="255"/>
      <c r="IXU46" s="255"/>
      <c r="IXV46" s="255"/>
      <c r="IXW46" s="255"/>
      <c r="IXX46" s="255"/>
      <c r="IXY46" s="255"/>
      <c r="IXZ46" s="255"/>
      <c r="IYA46" s="255"/>
      <c r="IYB46" s="255"/>
      <c r="IYC46" s="255"/>
      <c r="IYD46" s="255"/>
      <c r="IYE46" s="255"/>
      <c r="IYF46" s="255"/>
      <c r="IYG46" s="255"/>
      <c r="IYH46" s="255"/>
      <c r="IYI46" s="255"/>
      <c r="IYJ46" s="255"/>
      <c r="IYK46" s="255"/>
      <c r="IYL46" s="255"/>
      <c r="IYM46" s="255"/>
      <c r="IYN46" s="255"/>
      <c r="IYO46" s="255"/>
      <c r="IYP46" s="255"/>
      <c r="IYQ46" s="255"/>
      <c r="IYR46" s="255"/>
      <c r="IYS46" s="255"/>
      <c r="IYT46" s="255"/>
      <c r="IYU46" s="255"/>
      <c r="IYV46" s="255"/>
      <c r="IYW46" s="255"/>
      <c r="IYX46" s="255"/>
      <c r="IYY46" s="255"/>
      <c r="IYZ46" s="255"/>
      <c r="IZA46" s="255"/>
      <c r="IZB46" s="255"/>
      <c r="IZC46" s="255"/>
      <c r="IZD46" s="255"/>
      <c r="IZE46" s="255"/>
      <c r="IZF46" s="255"/>
      <c r="IZG46" s="255"/>
      <c r="IZH46" s="255"/>
      <c r="IZI46" s="255"/>
      <c r="IZJ46" s="255"/>
      <c r="IZK46" s="255"/>
      <c r="IZL46" s="255"/>
      <c r="IZM46" s="255"/>
      <c r="IZN46" s="255"/>
      <c r="IZO46" s="255"/>
      <c r="IZP46" s="255"/>
      <c r="IZQ46" s="255"/>
      <c r="IZR46" s="255"/>
      <c r="IZS46" s="255"/>
      <c r="IZT46" s="255"/>
      <c r="IZU46" s="255"/>
      <c r="IZV46" s="255"/>
      <c r="IZW46" s="255"/>
      <c r="IZX46" s="255"/>
      <c r="IZY46" s="255"/>
      <c r="IZZ46" s="255"/>
      <c r="JAA46" s="255"/>
      <c r="JAB46" s="255"/>
      <c r="JAC46" s="255"/>
      <c r="JAD46" s="255"/>
      <c r="JAE46" s="255"/>
      <c r="JAF46" s="255"/>
      <c r="JAG46" s="255"/>
      <c r="JAH46" s="255"/>
      <c r="JAI46" s="255"/>
      <c r="JAJ46" s="255"/>
      <c r="JAK46" s="255"/>
      <c r="JAL46" s="255"/>
      <c r="JAM46" s="255"/>
      <c r="JAN46" s="255"/>
      <c r="JAO46" s="255"/>
      <c r="JAP46" s="255"/>
      <c r="JAQ46" s="255"/>
      <c r="JAR46" s="255"/>
      <c r="JAS46" s="255"/>
      <c r="JAT46" s="255"/>
      <c r="JAU46" s="255"/>
      <c r="JAV46" s="255"/>
      <c r="JAW46" s="255"/>
      <c r="JAX46" s="255"/>
      <c r="JAY46" s="255"/>
      <c r="JAZ46" s="255"/>
      <c r="JBA46" s="255"/>
      <c r="JBB46" s="255"/>
      <c r="JBC46" s="255"/>
      <c r="JBD46" s="255"/>
      <c r="JBE46" s="255"/>
      <c r="JBF46" s="255"/>
      <c r="JBG46" s="255"/>
      <c r="JBH46" s="255"/>
      <c r="JBI46" s="255"/>
      <c r="JBJ46" s="255"/>
      <c r="JBK46" s="255"/>
      <c r="JBL46" s="255"/>
      <c r="JBM46" s="255"/>
      <c r="JBN46" s="255"/>
      <c r="JBO46" s="255"/>
      <c r="JBP46" s="255"/>
      <c r="JBQ46" s="255"/>
      <c r="JBR46" s="255"/>
      <c r="JBS46" s="255"/>
      <c r="JBT46" s="255"/>
      <c r="JBU46" s="255"/>
      <c r="JBV46" s="255"/>
      <c r="JBW46" s="255"/>
      <c r="JBX46" s="255"/>
      <c r="JBY46" s="255"/>
      <c r="JBZ46" s="255"/>
      <c r="JCA46" s="255"/>
      <c r="JCB46" s="255"/>
      <c r="JCC46" s="255"/>
      <c r="JCD46" s="255"/>
      <c r="JCE46" s="255"/>
      <c r="JCF46" s="255"/>
      <c r="JCG46" s="255"/>
      <c r="JCH46" s="255"/>
      <c r="JCI46" s="255"/>
      <c r="JCJ46" s="255"/>
      <c r="JCK46" s="255"/>
      <c r="JCL46" s="255"/>
      <c r="JCM46" s="255"/>
      <c r="JCN46" s="255"/>
      <c r="JCO46" s="255"/>
      <c r="JCP46" s="255"/>
      <c r="JCQ46" s="255"/>
      <c r="JCR46" s="255"/>
      <c r="JCS46" s="255"/>
      <c r="JCT46" s="255"/>
      <c r="JCU46" s="255"/>
      <c r="JCV46" s="255"/>
      <c r="JCW46" s="255"/>
      <c r="JCX46" s="255"/>
      <c r="JCY46" s="255"/>
      <c r="JCZ46" s="255"/>
      <c r="JDA46" s="255"/>
      <c r="JDB46" s="255"/>
      <c r="JDC46" s="255"/>
      <c r="JDD46" s="255"/>
      <c r="JDE46" s="255"/>
      <c r="JDF46" s="255"/>
      <c r="JDG46" s="255"/>
      <c r="JDH46" s="255"/>
      <c r="JDI46" s="255"/>
      <c r="JDJ46" s="255"/>
      <c r="JDK46" s="255"/>
      <c r="JDL46" s="255"/>
      <c r="JDM46" s="255"/>
      <c r="JDN46" s="255"/>
      <c r="JDO46" s="255"/>
      <c r="JDP46" s="255"/>
      <c r="JDQ46" s="255"/>
      <c r="JDR46" s="255"/>
      <c r="JDS46" s="255"/>
      <c r="JDT46" s="255"/>
      <c r="JDU46" s="255"/>
      <c r="JDV46" s="255"/>
      <c r="JDW46" s="255"/>
      <c r="JDX46" s="255"/>
      <c r="JDY46" s="255"/>
      <c r="JDZ46" s="255"/>
      <c r="JEA46" s="255"/>
      <c r="JEB46" s="255"/>
      <c r="JEC46" s="255"/>
      <c r="JED46" s="255"/>
      <c r="JEE46" s="255"/>
      <c r="JEF46" s="255"/>
      <c r="JEG46" s="255"/>
      <c r="JEH46" s="255"/>
      <c r="JEI46" s="255"/>
      <c r="JEJ46" s="255"/>
      <c r="JEK46" s="255"/>
      <c r="JEL46" s="255"/>
      <c r="JEM46" s="255"/>
      <c r="JEN46" s="255"/>
      <c r="JEO46" s="255"/>
      <c r="JEP46" s="255"/>
      <c r="JEQ46" s="255"/>
      <c r="JER46" s="255"/>
      <c r="JES46" s="255"/>
      <c r="JET46" s="255"/>
      <c r="JEU46" s="255"/>
      <c r="JEV46" s="255"/>
      <c r="JEW46" s="255"/>
      <c r="JEX46" s="255"/>
      <c r="JEY46" s="255"/>
      <c r="JEZ46" s="255"/>
      <c r="JFA46" s="255"/>
      <c r="JFB46" s="255"/>
      <c r="JFC46" s="255"/>
      <c r="JFD46" s="255"/>
      <c r="JFE46" s="255"/>
      <c r="JFF46" s="255"/>
      <c r="JFG46" s="255"/>
      <c r="JFH46" s="255"/>
      <c r="JFI46" s="255"/>
      <c r="JFJ46" s="255"/>
      <c r="JFK46" s="255"/>
      <c r="JFL46" s="255"/>
      <c r="JFM46" s="255"/>
      <c r="JFN46" s="255"/>
      <c r="JFO46" s="255"/>
      <c r="JFP46" s="255"/>
      <c r="JFQ46" s="255"/>
      <c r="JFR46" s="255"/>
      <c r="JFS46" s="255"/>
      <c r="JFT46" s="255"/>
      <c r="JFU46" s="255"/>
      <c r="JFV46" s="255"/>
      <c r="JFW46" s="255"/>
      <c r="JFX46" s="255"/>
      <c r="JFY46" s="255"/>
      <c r="JFZ46" s="255"/>
      <c r="JGA46" s="255"/>
      <c r="JGB46" s="255"/>
      <c r="JGC46" s="255"/>
      <c r="JGD46" s="255"/>
      <c r="JGE46" s="255"/>
      <c r="JGF46" s="255"/>
      <c r="JGG46" s="255"/>
      <c r="JGH46" s="255"/>
      <c r="JGI46" s="255"/>
      <c r="JGJ46" s="255"/>
      <c r="JGK46" s="255"/>
      <c r="JGL46" s="255"/>
      <c r="JGM46" s="255"/>
      <c r="JGN46" s="255"/>
      <c r="JGO46" s="255"/>
      <c r="JGP46" s="255"/>
      <c r="JGQ46" s="255"/>
      <c r="JGR46" s="255"/>
      <c r="JGS46" s="255"/>
      <c r="JGT46" s="255"/>
      <c r="JGU46" s="255"/>
      <c r="JGV46" s="255"/>
      <c r="JGW46" s="255"/>
      <c r="JGX46" s="255"/>
      <c r="JGY46" s="255"/>
      <c r="JGZ46" s="255"/>
      <c r="JHA46" s="255"/>
      <c r="JHB46" s="255"/>
      <c r="JHC46" s="255"/>
      <c r="JHD46" s="255"/>
      <c r="JHE46" s="255"/>
      <c r="JHF46" s="255"/>
      <c r="JHG46" s="255"/>
      <c r="JHH46" s="255"/>
      <c r="JHI46" s="255"/>
      <c r="JHJ46" s="255"/>
      <c r="JHK46" s="255"/>
      <c r="JHL46" s="255"/>
      <c r="JHM46" s="255"/>
      <c r="JHN46" s="255"/>
      <c r="JHO46" s="255"/>
      <c r="JHP46" s="255"/>
      <c r="JHQ46" s="255"/>
      <c r="JHR46" s="255"/>
      <c r="JHS46" s="255"/>
      <c r="JHT46" s="255"/>
      <c r="JHU46" s="255"/>
      <c r="JHV46" s="255"/>
      <c r="JHW46" s="255"/>
      <c r="JHX46" s="255"/>
      <c r="JHY46" s="255"/>
      <c r="JHZ46" s="255"/>
      <c r="JIA46" s="255"/>
      <c r="JIB46" s="255"/>
      <c r="JIC46" s="255"/>
      <c r="JID46" s="255"/>
      <c r="JIE46" s="255"/>
      <c r="JIF46" s="255"/>
      <c r="JIG46" s="255"/>
      <c r="JIH46" s="255"/>
      <c r="JII46" s="255"/>
      <c r="JIJ46" s="255"/>
      <c r="JIK46" s="255"/>
      <c r="JIL46" s="255"/>
      <c r="JIM46" s="255"/>
      <c r="JIN46" s="255"/>
      <c r="JIO46" s="255"/>
      <c r="JIP46" s="255"/>
      <c r="JIQ46" s="255"/>
      <c r="JIR46" s="255"/>
      <c r="JIS46" s="255"/>
      <c r="JIT46" s="255"/>
      <c r="JIU46" s="255"/>
      <c r="JIV46" s="255"/>
      <c r="JIW46" s="255"/>
      <c r="JIX46" s="255"/>
      <c r="JIY46" s="255"/>
      <c r="JIZ46" s="255"/>
      <c r="JJA46" s="255"/>
      <c r="JJB46" s="255"/>
      <c r="JJC46" s="255"/>
      <c r="JJD46" s="255"/>
      <c r="JJE46" s="255"/>
      <c r="JJF46" s="255"/>
      <c r="JJG46" s="255"/>
      <c r="JJH46" s="255"/>
      <c r="JJI46" s="255"/>
      <c r="JJJ46" s="255"/>
      <c r="JJK46" s="255"/>
      <c r="JJL46" s="255"/>
      <c r="JJM46" s="255"/>
      <c r="JJN46" s="255"/>
      <c r="JJO46" s="255"/>
      <c r="JJP46" s="255"/>
      <c r="JJQ46" s="255"/>
      <c r="JJR46" s="255"/>
      <c r="JJS46" s="255"/>
      <c r="JJT46" s="255"/>
      <c r="JJU46" s="255"/>
      <c r="JJV46" s="255"/>
      <c r="JJW46" s="255"/>
      <c r="JJX46" s="255"/>
      <c r="JJY46" s="255"/>
      <c r="JJZ46" s="255"/>
      <c r="JKA46" s="255"/>
      <c r="JKB46" s="255"/>
      <c r="JKC46" s="255"/>
      <c r="JKD46" s="255"/>
      <c r="JKE46" s="255"/>
      <c r="JKF46" s="255"/>
      <c r="JKG46" s="255"/>
      <c r="JKH46" s="255"/>
      <c r="JKI46" s="255"/>
      <c r="JKJ46" s="255"/>
      <c r="JKK46" s="255"/>
      <c r="JKL46" s="255"/>
      <c r="JKM46" s="255"/>
      <c r="JKN46" s="255"/>
      <c r="JKO46" s="255"/>
      <c r="JKP46" s="255"/>
      <c r="JKQ46" s="255"/>
      <c r="JKR46" s="255"/>
      <c r="JKS46" s="255"/>
      <c r="JKT46" s="255"/>
      <c r="JKU46" s="255"/>
      <c r="JKV46" s="255"/>
      <c r="JKW46" s="255"/>
      <c r="JKX46" s="255"/>
      <c r="JKY46" s="255"/>
      <c r="JKZ46" s="255"/>
      <c r="JLA46" s="255"/>
      <c r="JLB46" s="255"/>
      <c r="JLC46" s="255"/>
      <c r="JLD46" s="255"/>
      <c r="JLE46" s="255"/>
      <c r="JLF46" s="255"/>
      <c r="JLG46" s="255"/>
      <c r="JLH46" s="255"/>
      <c r="JLI46" s="255"/>
      <c r="JLJ46" s="255"/>
      <c r="JLK46" s="255"/>
      <c r="JLL46" s="255"/>
      <c r="JLM46" s="255"/>
      <c r="JLN46" s="255"/>
      <c r="JLO46" s="255"/>
      <c r="JLP46" s="255"/>
      <c r="JLQ46" s="255"/>
      <c r="JLR46" s="255"/>
      <c r="JLS46" s="255"/>
      <c r="JLT46" s="255"/>
      <c r="JLU46" s="255"/>
      <c r="JLV46" s="255"/>
      <c r="JLW46" s="255"/>
      <c r="JLX46" s="255"/>
      <c r="JLY46" s="255"/>
      <c r="JLZ46" s="255"/>
      <c r="JMA46" s="255"/>
      <c r="JMB46" s="255"/>
      <c r="JMC46" s="255"/>
      <c r="JMD46" s="255"/>
      <c r="JME46" s="255"/>
      <c r="JMF46" s="255"/>
      <c r="JMG46" s="255"/>
      <c r="JMH46" s="255"/>
      <c r="JMI46" s="255"/>
      <c r="JMJ46" s="255"/>
      <c r="JMK46" s="255"/>
      <c r="JML46" s="255"/>
      <c r="JMM46" s="255"/>
      <c r="JMN46" s="255"/>
      <c r="JMO46" s="255"/>
      <c r="JMP46" s="255"/>
      <c r="JMQ46" s="255"/>
      <c r="JMR46" s="255"/>
      <c r="JMS46" s="255"/>
      <c r="JMT46" s="255"/>
      <c r="JMU46" s="255"/>
      <c r="JMV46" s="255"/>
      <c r="JMW46" s="255"/>
      <c r="JMX46" s="255"/>
      <c r="JMY46" s="255"/>
      <c r="JMZ46" s="255"/>
      <c r="JNA46" s="255"/>
      <c r="JNB46" s="255"/>
      <c r="JNC46" s="255"/>
      <c r="JND46" s="255"/>
      <c r="JNE46" s="255"/>
      <c r="JNF46" s="255"/>
      <c r="JNG46" s="255"/>
      <c r="JNH46" s="255"/>
      <c r="JNI46" s="255"/>
      <c r="JNJ46" s="255"/>
      <c r="JNK46" s="255"/>
      <c r="JNL46" s="255"/>
      <c r="JNM46" s="255"/>
      <c r="JNN46" s="255"/>
      <c r="JNO46" s="255"/>
      <c r="JNP46" s="255"/>
      <c r="JNQ46" s="255"/>
      <c r="JNR46" s="255"/>
      <c r="JNS46" s="255"/>
      <c r="JNT46" s="255"/>
      <c r="JNU46" s="255"/>
      <c r="JNV46" s="255"/>
      <c r="JNW46" s="255"/>
      <c r="JNX46" s="255"/>
      <c r="JNY46" s="255"/>
      <c r="JNZ46" s="255"/>
      <c r="JOA46" s="255"/>
      <c r="JOB46" s="255"/>
      <c r="JOC46" s="255"/>
      <c r="JOD46" s="255"/>
      <c r="JOE46" s="255"/>
      <c r="JOF46" s="255"/>
      <c r="JOG46" s="255"/>
      <c r="JOH46" s="255"/>
      <c r="JOI46" s="255"/>
      <c r="JOJ46" s="255"/>
      <c r="JOK46" s="255"/>
      <c r="JOL46" s="255"/>
      <c r="JOM46" s="255"/>
      <c r="JON46" s="255"/>
      <c r="JOO46" s="255"/>
      <c r="JOP46" s="255"/>
      <c r="JOQ46" s="255"/>
      <c r="JOR46" s="255"/>
      <c r="JOS46" s="255"/>
      <c r="JOT46" s="255"/>
      <c r="JOU46" s="255"/>
      <c r="JOV46" s="255"/>
      <c r="JOW46" s="255"/>
      <c r="JOX46" s="255"/>
      <c r="JOY46" s="255"/>
      <c r="JOZ46" s="255"/>
      <c r="JPA46" s="255"/>
      <c r="JPB46" s="255"/>
      <c r="JPC46" s="255"/>
      <c r="JPD46" s="255"/>
      <c r="JPE46" s="255"/>
      <c r="JPF46" s="255"/>
      <c r="JPG46" s="255"/>
      <c r="JPH46" s="255"/>
      <c r="JPI46" s="255"/>
      <c r="JPJ46" s="255"/>
      <c r="JPK46" s="255"/>
      <c r="JPL46" s="255"/>
      <c r="JPM46" s="255"/>
      <c r="JPN46" s="255"/>
      <c r="JPO46" s="255"/>
      <c r="JPP46" s="255"/>
      <c r="JPQ46" s="255"/>
      <c r="JPR46" s="255"/>
      <c r="JPS46" s="255"/>
      <c r="JPT46" s="255"/>
      <c r="JPU46" s="255"/>
      <c r="JPV46" s="255"/>
      <c r="JPW46" s="255"/>
      <c r="JPX46" s="255"/>
      <c r="JPY46" s="255"/>
      <c r="JPZ46" s="255"/>
      <c r="JQA46" s="255"/>
      <c r="JQB46" s="255"/>
      <c r="JQC46" s="255"/>
      <c r="JQD46" s="255"/>
      <c r="JQE46" s="255"/>
      <c r="JQF46" s="255"/>
      <c r="JQG46" s="255"/>
      <c r="JQH46" s="255"/>
      <c r="JQI46" s="255"/>
      <c r="JQJ46" s="255"/>
      <c r="JQK46" s="255"/>
      <c r="JQL46" s="255"/>
      <c r="JQM46" s="255"/>
      <c r="JQN46" s="255"/>
      <c r="JQO46" s="255"/>
      <c r="JQP46" s="255"/>
      <c r="JQQ46" s="255"/>
      <c r="JQR46" s="255"/>
      <c r="JQS46" s="255"/>
      <c r="JQT46" s="255"/>
      <c r="JQU46" s="255"/>
      <c r="JQV46" s="255"/>
      <c r="JQW46" s="255"/>
      <c r="JQX46" s="255"/>
      <c r="JQY46" s="255"/>
      <c r="JQZ46" s="255"/>
      <c r="JRA46" s="255"/>
      <c r="JRB46" s="255"/>
      <c r="JRC46" s="255"/>
      <c r="JRD46" s="255"/>
      <c r="JRE46" s="255"/>
      <c r="JRF46" s="255"/>
      <c r="JRG46" s="255"/>
      <c r="JRH46" s="255"/>
      <c r="JRI46" s="255"/>
      <c r="JRJ46" s="255"/>
      <c r="JRK46" s="255"/>
      <c r="JRL46" s="255"/>
      <c r="JRM46" s="255"/>
      <c r="JRN46" s="255"/>
      <c r="JRO46" s="255"/>
      <c r="JRP46" s="255"/>
      <c r="JRQ46" s="255"/>
      <c r="JRR46" s="255"/>
      <c r="JRS46" s="255"/>
      <c r="JRT46" s="255"/>
      <c r="JRU46" s="255"/>
      <c r="JRV46" s="255"/>
      <c r="JRW46" s="255"/>
      <c r="JRX46" s="255"/>
      <c r="JRY46" s="255"/>
      <c r="JRZ46" s="255"/>
      <c r="JSA46" s="255"/>
      <c r="JSB46" s="255"/>
      <c r="JSC46" s="255"/>
      <c r="JSD46" s="255"/>
      <c r="JSE46" s="255"/>
      <c r="JSF46" s="255"/>
      <c r="JSG46" s="255"/>
      <c r="JSH46" s="255"/>
      <c r="JSI46" s="255"/>
      <c r="JSJ46" s="255"/>
      <c r="JSK46" s="255"/>
      <c r="JSL46" s="255"/>
      <c r="JSM46" s="255"/>
      <c r="JSN46" s="255"/>
      <c r="JSO46" s="255"/>
      <c r="JSP46" s="255"/>
      <c r="JSQ46" s="255"/>
      <c r="JSR46" s="255"/>
      <c r="JSS46" s="255"/>
      <c r="JST46" s="255"/>
      <c r="JSU46" s="255"/>
      <c r="JSV46" s="255"/>
      <c r="JSW46" s="255"/>
      <c r="JSX46" s="255"/>
      <c r="JSY46" s="255"/>
      <c r="JSZ46" s="255"/>
      <c r="JTA46" s="255"/>
      <c r="JTB46" s="255"/>
      <c r="JTC46" s="255"/>
      <c r="JTD46" s="255"/>
      <c r="JTE46" s="255"/>
      <c r="JTF46" s="255"/>
      <c r="JTG46" s="255"/>
      <c r="JTH46" s="255"/>
      <c r="JTI46" s="255"/>
      <c r="JTJ46" s="255"/>
      <c r="JTK46" s="255"/>
      <c r="JTL46" s="255"/>
      <c r="JTM46" s="255"/>
      <c r="JTN46" s="255"/>
      <c r="JTO46" s="255"/>
      <c r="JTP46" s="255"/>
      <c r="JTQ46" s="255"/>
      <c r="JTR46" s="255"/>
      <c r="JTS46" s="255"/>
      <c r="JTT46" s="255"/>
      <c r="JTU46" s="255"/>
      <c r="JTV46" s="255"/>
      <c r="JTW46" s="255"/>
      <c r="JTX46" s="255"/>
      <c r="JTY46" s="255"/>
      <c r="JTZ46" s="255"/>
      <c r="JUA46" s="255"/>
      <c r="JUB46" s="255"/>
      <c r="JUC46" s="255"/>
      <c r="JUD46" s="255"/>
      <c r="JUE46" s="255"/>
      <c r="JUF46" s="255"/>
      <c r="JUG46" s="255"/>
      <c r="JUH46" s="255"/>
      <c r="JUI46" s="255"/>
      <c r="JUJ46" s="255"/>
      <c r="JUK46" s="255"/>
      <c r="JUL46" s="255"/>
      <c r="JUM46" s="255"/>
      <c r="JUN46" s="255"/>
      <c r="JUO46" s="255"/>
      <c r="JUP46" s="255"/>
      <c r="JUQ46" s="255"/>
      <c r="JUR46" s="255"/>
      <c r="JUS46" s="255"/>
      <c r="JUT46" s="255"/>
      <c r="JUU46" s="255"/>
      <c r="JUV46" s="255"/>
      <c r="JUW46" s="255"/>
      <c r="JUX46" s="255"/>
      <c r="JUY46" s="255"/>
      <c r="JUZ46" s="255"/>
      <c r="JVA46" s="255"/>
      <c r="JVB46" s="255"/>
      <c r="JVC46" s="255"/>
      <c r="JVD46" s="255"/>
      <c r="JVE46" s="255"/>
      <c r="JVF46" s="255"/>
      <c r="JVG46" s="255"/>
      <c r="JVH46" s="255"/>
      <c r="JVI46" s="255"/>
      <c r="JVJ46" s="255"/>
      <c r="JVK46" s="255"/>
      <c r="JVL46" s="255"/>
      <c r="JVM46" s="255"/>
      <c r="JVN46" s="255"/>
      <c r="JVO46" s="255"/>
      <c r="JVP46" s="255"/>
      <c r="JVQ46" s="255"/>
      <c r="JVR46" s="255"/>
      <c r="JVS46" s="255"/>
      <c r="JVT46" s="255"/>
      <c r="JVU46" s="255"/>
      <c r="JVV46" s="255"/>
      <c r="JVW46" s="255"/>
      <c r="JVX46" s="255"/>
      <c r="JVY46" s="255"/>
      <c r="JVZ46" s="255"/>
      <c r="JWA46" s="255"/>
      <c r="JWB46" s="255"/>
      <c r="JWC46" s="255"/>
      <c r="JWD46" s="255"/>
      <c r="JWE46" s="255"/>
      <c r="JWF46" s="255"/>
      <c r="JWG46" s="255"/>
      <c r="JWH46" s="255"/>
      <c r="JWI46" s="255"/>
      <c r="JWJ46" s="255"/>
      <c r="JWK46" s="255"/>
      <c r="JWL46" s="255"/>
      <c r="JWM46" s="255"/>
      <c r="JWN46" s="255"/>
      <c r="JWO46" s="255"/>
      <c r="JWP46" s="255"/>
      <c r="JWQ46" s="255"/>
      <c r="JWR46" s="255"/>
      <c r="JWS46" s="255"/>
      <c r="JWT46" s="255"/>
      <c r="JWU46" s="255"/>
      <c r="JWV46" s="255"/>
      <c r="JWW46" s="255"/>
      <c r="JWX46" s="255"/>
      <c r="JWY46" s="255"/>
      <c r="JWZ46" s="255"/>
      <c r="JXA46" s="255"/>
      <c r="JXB46" s="255"/>
      <c r="JXC46" s="255"/>
      <c r="JXD46" s="255"/>
      <c r="JXE46" s="255"/>
      <c r="JXF46" s="255"/>
      <c r="JXG46" s="255"/>
      <c r="JXH46" s="255"/>
      <c r="JXI46" s="255"/>
      <c r="JXJ46" s="255"/>
      <c r="JXK46" s="255"/>
      <c r="JXL46" s="255"/>
      <c r="JXM46" s="255"/>
      <c r="JXN46" s="255"/>
      <c r="JXO46" s="255"/>
      <c r="JXP46" s="255"/>
      <c r="JXQ46" s="255"/>
      <c r="JXR46" s="255"/>
      <c r="JXS46" s="255"/>
      <c r="JXT46" s="255"/>
      <c r="JXU46" s="255"/>
      <c r="JXV46" s="255"/>
      <c r="JXW46" s="255"/>
      <c r="JXX46" s="255"/>
      <c r="JXY46" s="255"/>
      <c r="JXZ46" s="255"/>
      <c r="JYA46" s="255"/>
      <c r="JYB46" s="255"/>
      <c r="JYC46" s="255"/>
      <c r="JYD46" s="255"/>
      <c r="JYE46" s="255"/>
      <c r="JYF46" s="255"/>
      <c r="JYG46" s="255"/>
      <c r="JYH46" s="255"/>
      <c r="JYI46" s="255"/>
      <c r="JYJ46" s="255"/>
      <c r="JYK46" s="255"/>
      <c r="JYL46" s="255"/>
      <c r="JYM46" s="255"/>
      <c r="JYN46" s="255"/>
      <c r="JYO46" s="255"/>
      <c r="JYP46" s="255"/>
      <c r="JYQ46" s="255"/>
      <c r="JYR46" s="255"/>
      <c r="JYS46" s="255"/>
      <c r="JYT46" s="255"/>
      <c r="JYU46" s="255"/>
      <c r="JYV46" s="255"/>
      <c r="JYW46" s="255"/>
      <c r="JYX46" s="255"/>
      <c r="JYY46" s="255"/>
      <c r="JYZ46" s="255"/>
      <c r="JZA46" s="255"/>
      <c r="JZB46" s="255"/>
      <c r="JZC46" s="255"/>
      <c r="JZD46" s="255"/>
      <c r="JZE46" s="255"/>
      <c r="JZF46" s="255"/>
      <c r="JZG46" s="255"/>
      <c r="JZH46" s="255"/>
      <c r="JZI46" s="255"/>
      <c r="JZJ46" s="255"/>
      <c r="JZK46" s="255"/>
      <c r="JZL46" s="255"/>
      <c r="JZM46" s="255"/>
      <c r="JZN46" s="255"/>
      <c r="JZO46" s="255"/>
      <c r="JZP46" s="255"/>
      <c r="JZQ46" s="255"/>
      <c r="JZR46" s="255"/>
      <c r="JZS46" s="255"/>
      <c r="JZT46" s="255"/>
      <c r="JZU46" s="255"/>
      <c r="JZV46" s="255"/>
      <c r="JZW46" s="255"/>
      <c r="JZX46" s="255"/>
      <c r="JZY46" s="255"/>
      <c r="JZZ46" s="255"/>
      <c r="KAA46" s="255"/>
      <c r="KAB46" s="255"/>
      <c r="KAC46" s="255"/>
      <c r="KAD46" s="255"/>
      <c r="KAE46" s="255"/>
      <c r="KAF46" s="255"/>
      <c r="KAG46" s="255"/>
      <c r="KAH46" s="255"/>
      <c r="KAI46" s="255"/>
      <c r="KAJ46" s="255"/>
      <c r="KAK46" s="255"/>
      <c r="KAL46" s="255"/>
      <c r="KAM46" s="255"/>
      <c r="KAN46" s="255"/>
      <c r="KAO46" s="255"/>
      <c r="KAP46" s="255"/>
      <c r="KAQ46" s="255"/>
      <c r="KAR46" s="255"/>
      <c r="KAS46" s="255"/>
      <c r="KAT46" s="255"/>
      <c r="KAU46" s="255"/>
      <c r="KAV46" s="255"/>
      <c r="KAW46" s="255"/>
      <c r="KAX46" s="255"/>
      <c r="KAY46" s="255"/>
      <c r="KAZ46" s="255"/>
      <c r="KBA46" s="255"/>
      <c r="KBB46" s="255"/>
      <c r="KBC46" s="255"/>
      <c r="KBD46" s="255"/>
      <c r="KBE46" s="255"/>
      <c r="KBF46" s="255"/>
      <c r="KBG46" s="255"/>
      <c r="KBH46" s="255"/>
      <c r="KBI46" s="255"/>
      <c r="KBJ46" s="255"/>
      <c r="KBK46" s="255"/>
      <c r="KBL46" s="255"/>
      <c r="KBM46" s="255"/>
      <c r="KBN46" s="255"/>
      <c r="KBO46" s="255"/>
      <c r="KBP46" s="255"/>
      <c r="KBQ46" s="255"/>
      <c r="KBR46" s="255"/>
      <c r="KBS46" s="255"/>
      <c r="KBT46" s="255"/>
      <c r="KBU46" s="255"/>
      <c r="KBV46" s="255"/>
      <c r="KBW46" s="255"/>
      <c r="KBX46" s="255"/>
      <c r="KBY46" s="255"/>
      <c r="KBZ46" s="255"/>
      <c r="KCA46" s="255"/>
      <c r="KCB46" s="255"/>
      <c r="KCC46" s="255"/>
      <c r="KCD46" s="255"/>
      <c r="KCE46" s="255"/>
      <c r="KCF46" s="255"/>
      <c r="KCG46" s="255"/>
      <c r="KCH46" s="255"/>
      <c r="KCI46" s="255"/>
      <c r="KCJ46" s="255"/>
      <c r="KCK46" s="255"/>
      <c r="KCL46" s="255"/>
      <c r="KCM46" s="255"/>
      <c r="KCN46" s="255"/>
      <c r="KCO46" s="255"/>
      <c r="KCP46" s="255"/>
      <c r="KCQ46" s="255"/>
      <c r="KCR46" s="255"/>
      <c r="KCS46" s="255"/>
      <c r="KCT46" s="255"/>
      <c r="KCU46" s="255"/>
      <c r="KCV46" s="255"/>
      <c r="KCW46" s="255"/>
      <c r="KCX46" s="255"/>
      <c r="KCY46" s="255"/>
      <c r="KCZ46" s="255"/>
      <c r="KDA46" s="255"/>
      <c r="KDB46" s="255"/>
      <c r="KDC46" s="255"/>
      <c r="KDD46" s="255"/>
      <c r="KDE46" s="255"/>
      <c r="KDF46" s="255"/>
      <c r="KDG46" s="255"/>
      <c r="KDH46" s="255"/>
      <c r="KDI46" s="255"/>
      <c r="KDJ46" s="255"/>
      <c r="KDK46" s="255"/>
      <c r="KDL46" s="255"/>
      <c r="KDM46" s="255"/>
      <c r="KDN46" s="255"/>
      <c r="KDO46" s="255"/>
      <c r="KDP46" s="255"/>
      <c r="KDQ46" s="255"/>
      <c r="KDR46" s="255"/>
      <c r="KDS46" s="255"/>
      <c r="KDT46" s="255"/>
      <c r="KDU46" s="255"/>
      <c r="KDV46" s="255"/>
      <c r="KDW46" s="255"/>
      <c r="KDX46" s="255"/>
      <c r="KDY46" s="255"/>
      <c r="KDZ46" s="255"/>
      <c r="KEA46" s="255"/>
      <c r="KEB46" s="255"/>
      <c r="KEC46" s="255"/>
      <c r="KED46" s="255"/>
      <c r="KEE46" s="255"/>
      <c r="KEF46" s="255"/>
      <c r="KEG46" s="255"/>
      <c r="KEH46" s="255"/>
      <c r="KEI46" s="255"/>
      <c r="KEJ46" s="255"/>
      <c r="KEK46" s="255"/>
      <c r="KEL46" s="255"/>
      <c r="KEM46" s="255"/>
      <c r="KEN46" s="255"/>
      <c r="KEO46" s="255"/>
      <c r="KEP46" s="255"/>
      <c r="KEQ46" s="255"/>
      <c r="KER46" s="255"/>
      <c r="KES46" s="255"/>
      <c r="KET46" s="255"/>
      <c r="KEU46" s="255"/>
      <c r="KEV46" s="255"/>
      <c r="KEW46" s="255"/>
      <c r="KEX46" s="255"/>
      <c r="KEY46" s="255"/>
      <c r="KEZ46" s="255"/>
      <c r="KFA46" s="255"/>
      <c r="KFB46" s="255"/>
      <c r="KFC46" s="255"/>
      <c r="KFD46" s="255"/>
      <c r="KFE46" s="255"/>
      <c r="KFF46" s="255"/>
      <c r="KFG46" s="255"/>
      <c r="KFH46" s="255"/>
      <c r="KFI46" s="255"/>
      <c r="KFJ46" s="255"/>
      <c r="KFK46" s="255"/>
      <c r="KFL46" s="255"/>
      <c r="KFM46" s="255"/>
      <c r="KFN46" s="255"/>
      <c r="KFO46" s="255"/>
      <c r="KFP46" s="255"/>
      <c r="KFQ46" s="255"/>
      <c r="KFR46" s="255"/>
      <c r="KFS46" s="255"/>
      <c r="KFT46" s="255"/>
      <c r="KFU46" s="255"/>
      <c r="KFV46" s="255"/>
      <c r="KFW46" s="255"/>
      <c r="KFX46" s="255"/>
      <c r="KFY46" s="255"/>
      <c r="KFZ46" s="255"/>
      <c r="KGA46" s="255"/>
      <c r="KGB46" s="255"/>
      <c r="KGC46" s="255"/>
      <c r="KGD46" s="255"/>
      <c r="KGE46" s="255"/>
      <c r="KGF46" s="255"/>
      <c r="KGG46" s="255"/>
      <c r="KGH46" s="255"/>
      <c r="KGI46" s="255"/>
      <c r="KGJ46" s="255"/>
      <c r="KGK46" s="255"/>
      <c r="KGL46" s="255"/>
      <c r="KGM46" s="255"/>
      <c r="KGN46" s="255"/>
      <c r="KGO46" s="255"/>
      <c r="KGP46" s="255"/>
      <c r="KGQ46" s="255"/>
      <c r="KGR46" s="255"/>
      <c r="KGS46" s="255"/>
      <c r="KGT46" s="255"/>
      <c r="KGU46" s="255"/>
      <c r="KGV46" s="255"/>
      <c r="KGW46" s="255"/>
      <c r="KGX46" s="255"/>
      <c r="KGY46" s="255"/>
      <c r="KGZ46" s="255"/>
      <c r="KHA46" s="255"/>
      <c r="KHB46" s="255"/>
      <c r="KHC46" s="255"/>
      <c r="KHD46" s="255"/>
      <c r="KHE46" s="255"/>
      <c r="KHF46" s="255"/>
      <c r="KHG46" s="255"/>
      <c r="KHH46" s="255"/>
      <c r="KHI46" s="255"/>
      <c r="KHJ46" s="255"/>
      <c r="KHK46" s="255"/>
      <c r="KHL46" s="255"/>
      <c r="KHM46" s="255"/>
      <c r="KHN46" s="255"/>
      <c r="KHO46" s="255"/>
      <c r="KHP46" s="255"/>
      <c r="KHQ46" s="255"/>
      <c r="KHR46" s="255"/>
      <c r="KHS46" s="255"/>
      <c r="KHT46" s="255"/>
      <c r="KHU46" s="255"/>
      <c r="KHV46" s="255"/>
      <c r="KHW46" s="255"/>
      <c r="KHX46" s="255"/>
      <c r="KHY46" s="255"/>
      <c r="KHZ46" s="255"/>
      <c r="KIA46" s="255"/>
      <c r="KIB46" s="255"/>
      <c r="KIC46" s="255"/>
      <c r="KID46" s="255"/>
      <c r="KIE46" s="255"/>
      <c r="KIF46" s="255"/>
      <c r="KIG46" s="255"/>
      <c r="KIH46" s="255"/>
      <c r="KII46" s="255"/>
      <c r="KIJ46" s="255"/>
      <c r="KIK46" s="255"/>
      <c r="KIL46" s="255"/>
      <c r="KIM46" s="255"/>
      <c r="KIN46" s="255"/>
      <c r="KIO46" s="255"/>
      <c r="KIP46" s="255"/>
      <c r="KIQ46" s="255"/>
      <c r="KIR46" s="255"/>
      <c r="KIS46" s="255"/>
      <c r="KIT46" s="255"/>
      <c r="KIU46" s="255"/>
      <c r="KIV46" s="255"/>
      <c r="KIW46" s="255"/>
      <c r="KIX46" s="255"/>
      <c r="KIY46" s="255"/>
      <c r="KIZ46" s="255"/>
      <c r="KJA46" s="255"/>
      <c r="KJB46" s="255"/>
      <c r="KJC46" s="255"/>
      <c r="KJD46" s="255"/>
      <c r="KJE46" s="255"/>
      <c r="KJF46" s="255"/>
      <c r="KJG46" s="255"/>
      <c r="KJH46" s="255"/>
      <c r="KJI46" s="255"/>
      <c r="KJJ46" s="255"/>
      <c r="KJK46" s="255"/>
      <c r="KJL46" s="255"/>
      <c r="KJM46" s="255"/>
      <c r="KJN46" s="255"/>
      <c r="KJO46" s="255"/>
      <c r="KJP46" s="255"/>
      <c r="KJQ46" s="255"/>
      <c r="KJR46" s="255"/>
      <c r="KJS46" s="255"/>
      <c r="KJT46" s="255"/>
      <c r="KJU46" s="255"/>
      <c r="KJV46" s="255"/>
      <c r="KJW46" s="255"/>
      <c r="KJX46" s="255"/>
      <c r="KJY46" s="255"/>
      <c r="KJZ46" s="255"/>
      <c r="KKA46" s="255"/>
      <c r="KKB46" s="255"/>
      <c r="KKC46" s="255"/>
      <c r="KKD46" s="255"/>
      <c r="KKE46" s="255"/>
      <c r="KKF46" s="255"/>
      <c r="KKG46" s="255"/>
      <c r="KKH46" s="255"/>
      <c r="KKI46" s="255"/>
      <c r="KKJ46" s="255"/>
      <c r="KKK46" s="255"/>
      <c r="KKL46" s="255"/>
      <c r="KKM46" s="255"/>
      <c r="KKN46" s="255"/>
      <c r="KKO46" s="255"/>
      <c r="KKP46" s="255"/>
      <c r="KKQ46" s="255"/>
      <c r="KKR46" s="255"/>
      <c r="KKS46" s="255"/>
      <c r="KKT46" s="255"/>
      <c r="KKU46" s="255"/>
      <c r="KKV46" s="255"/>
      <c r="KKW46" s="255"/>
      <c r="KKX46" s="255"/>
      <c r="KKY46" s="255"/>
      <c r="KKZ46" s="255"/>
      <c r="KLA46" s="255"/>
      <c r="KLB46" s="255"/>
      <c r="KLC46" s="255"/>
      <c r="KLD46" s="255"/>
      <c r="KLE46" s="255"/>
      <c r="KLF46" s="255"/>
      <c r="KLG46" s="255"/>
      <c r="KLH46" s="255"/>
      <c r="KLI46" s="255"/>
      <c r="KLJ46" s="255"/>
      <c r="KLK46" s="255"/>
      <c r="KLL46" s="255"/>
      <c r="KLM46" s="255"/>
      <c r="KLN46" s="255"/>
      <c r="KLO46" s="255"/>
      <c r="KLP46" s="255"/>
      <c r="KLQ46" s="255"/>
      <c r="KLR46" s="255"/>
      <c r="KLS46" s="255"/>
      <c r="KLT46" s="255"/>
      <c r="KLU46" s="255"/>
      <c r="KLV46" s="255"/>
      <c r="KLW46" s="255"/>
      <c r="KLX46" s="255"/>
      <c r="KLY46" s="255"/>
      <c r="KLZ46" s="255"/>
      <c r="KMA46" s="255"/>
      <c r="KMB46" s="255"/>
      <c r="KMC46" s="255"/>
      <c r="KMD46" s="255"/>
      <c r="KME46" s="255"/>
      <c r="KMF46" s="255"/>
      <c r="KMG46" s="255"/>
      <c r="KMH46" s="255"/>
      <c r="KMI46" s="255"/>
      <c r="KMJ46" s="255"/>
      <c r="KMK46" s="255"/>
      <c r="KML46" s="255"/>
      <c r="KMM46" s="255"/>
      <c r="KMN46" s="255"/>
      <c r="KMO46" s="255"/>
      <c r="KMP46" s="255"/>
      <c r="KMQ46" s="255"/>
      <c r="KMR46" s="255"/>
      <c r="KMS46" s="255"/>
      <c r="KMT46" s="255"/>
      <c r="KMU46" s="255"/>
      <c r="KMV46" s="255"/>
      <c r="KMW46" s="255"/>
      <c r="KMX46" s="255"/>
      <c r="KMY46" s="255"/>
      <c r="KMZ46" s="255"/>
      <c r="KNA46" s="255"/>
      <c r="KNB46" s="255"/>
      <c r="KNC46" s="255"/>
      <c r="KND46" s="255"/>
      <c r="KNE46" s="255"/>
      <c r="KNF46" s="255"/>
      <c r="KNG46" s="255"/>
      <c r="KNH46" s="255"/>
      <c r="KNI46" s="255"/>
      <c r="KNJ46" s="255"/>
      <c r="KNK46" s="255"/>
      <c r="KNL46" s="255"/>
      <c r="KNM46" s="255"/>
      <c r="KNN46" s="255"/>
      <c r="KNO46" s="255"/>
      <c r="KNP46" s="255"/>
      <c r="KNQ46" s="255"/>
      <c r="KNR46" s="255"/>
      <c r="KNS46" s="255"/>
      <c r="KNT46" s="255"/>
      <c r="KNU46" s="255"/>
      <c r="KNV46" s="255"/>
      <c r="KNW46" s="255"/>
      <c r="KNX46" s="255"/>
      <c r="KNY46" s="255"/>
      <c r="KNZ46" s="255"/>
      <c r="KOA46" s="255"/>
      <c r="KOB46" s="255"/>
      <c r="KOC46" s="255"/>
      <c r="KOD46" s="255"/>
      <c r="KOE46" s="255"/>
      <c r="KOF46" s="255"/>
      <c r="KOG46" s="255"/>
      <c r="KOH46" s="255"/>
      <c r="KOI46" s="255"/>
      <c r="KOJ46" s="255"/>
      <c r="KOK46" s="255"/>
      <c r="KOL46" s="255"/>
      <c r="KOM46" s="255"/>
      <c r="KON46" s="255"/>
      <c r="KOO46" s="255"/>
      <c r="KOP46" s="255"/>
      <c r="KOQ46" s="255"/>
      <c r="KOR46" s="255"/>
      <c r="KOS46" s="255"/>
      <c r="KOT46" s="255"/>
      <c r="KOU46" s="255"/>
      <c r="KOV46" s="255"/>
      <c r="KOW46" s="255"/>
      <c r="KOX46" s="255"/>
      <c r="KOY46" s="255"/>
      <c r="KOZ46" s="255"/>
      <c r="KPA46" s="255"/>
      <c r="KPB46" s="255"/>
      <c r="KPC46" s="255"/>
      <c r="KPD46" s="255"/>
      <c r="KPE46" s="255"/>
      <c r="KPF46" s="255"/>
      <c r="KPG46" s="255"/>
      <c r="KPH46" s="255"/>
      <c r="KPI46" s="255"/>
      <c r="KPJ46" s="255"/>
      <c r="KPK46" s="255"/>
      <c r="KPL46" s="255"/>
      <c r="KPM46" s="255"/>
      <c r="KPN46" s="255"/>
      <c r="KPO46" s="255"/>
      <c r="KPP46" s="255"/>
      <c r="KPQ46" s="255"/>
      <c r="KPR46" s="255"/>
      <c r="KPS46" s="255"/>
      <c r="KPT46" s="255"/>
      <c r="KPU46" s="255"/>
      <c r="KPV46" s="255"/>
      <c r="KPW46" s="255"/>
      <c r="KPX46" s="255"/>
      <c r="KPY46" s="255"/>
      <c r="KPZ46" s="255"/>
      <c r="KQA46" s="255"/>
      <c r="KQB46" s="255"/>
      <c r="KQC46" s="255"/>
      <c r="KQD46" s="255"/>
      <c r="KQE46" s="255"/>
      <c r="KQF46" s="255"/>
      <c r="KQG46" s="255"/>
      <c r="KQH46" s="255"/>
      <c r="KQI46" s="255"/>
      <c r="KQJ46" s="255"/>
      <c r="KQK46" s="255"/>
      <c r="KQL46" s="255"/>
      <c r="KQM46" s="255"/>
      <c r="KQN46" s="255"/>
      <c r="KQO46" s="255"/>
      <c r="KQP46" s="255"/>
      <c r="KQQ46" s="255"/>
      <c r="KQR46" s="255"/>
      <c r="KQS46" s="255"/>
      <c r="KQT46" s="255"/>
      <c r="KQU46" s="255"/>
      <c r="KQV46" s="255"/>
      <c r="KQW46" s="255"/>
      <c r="KQX46" s="255"/>
      <c r="KQY46" s="255"/>
      <c r="KQZ46" s="255"/>
      <c r="KRA46" s="255"/>
      <c r="KRB46" s="255"/>
      <c r="KRC46" s="255"/>
      <c r="KRD46" s="255"/>
      <c r="KRE46" s="255"/>
      <c r="KRF46" s="255"/>
      <c r="KRG46" s="255"/>
      <c r="KRH46" s="255"/>
      <c r="KRI46" s="255"/>
      <c r="KRJ46" s="255"/>
      <c r="KRK46" s="255"/>
      <c r="KRL46" s="255"/>
      <c r="KRM46" s="255"/>
      <c r="KRN46" s="255"/>
      <c r="KRO46" s="255"/>
      <c r="KRP46" s="255"/>
      <c r="KRQ46" s="255"/>
      <c r="KRR46" s="255"/>
      <c r="KRS46" s="255"/>
      <c r="KRT46" s="255"/>
      <c r="KRU46" s="255"/>
      <c r="KRV46" s="255"/>
      <c r="KRW46" s="255"/>
      <c r="KRX46" s="255"/>
      <c r="KRY46" s="255"/>
      <c r="KRZ46" s="255"/>
      <c r="KSA46" s="255"/>
      <c r="KSB46" s="255"/>
      <c r="KSC46" s="255"/>
      <c r="KSD46" s="255"/>
      <c r="KSE46" s="255"/>
      <c r="KSF46" s="255"/>
      <c r="KSG46" s="255"/>
      <c r="KSH46" s="255"/>
      <c r="KSI46" s="255"/>
      <c r="KSJ46" s="255"/>
      <c r="KSK46" s="255"/>
      <c r="KSL46" s="255"/>
      <c r="KSM46" s="255"/>
      <c r="KSN46" s="255"/>
      <c r="KSO46" s="255"/>
      <c r="KSP46" s="255"/>
      <c r="KSQ46" s="255"/>
      <c r="KSR46" s="255"/>
      <c r="KSS46" s="255"/>
      <c r="KST46" s="255"/>
      <c r="KSU46" s="255"/>
      <c r="KSV46" s="255"/>
      <c r="KSW46" s="255"/>
      <c r="KSX46" s="255"/>
      <c r="KSY46" s="255"/>
      <c r="KSZ46" s="255"/>
      <c r="KTA46" s="255"/>
      <c r="KTB46" s="255"/>
      <c r="KTC46" s="255"/>
      <c r="KTD46" s="255"/>
      <c r="KTE46" s="255"/>
      <c r="KTF46" s="255"/>
      <c r="KTG46" s="255"/>
      <c r="KTH46" s="255"/>
      <c r="KTI46" s="255"/>
      <c r="KTJ46" s="255"/>
      <c r="KTK46" s="255"/>
      <c r="KTL46" s="255"/>
      <c r="KTM46" s="255"/>
      <c r="KTN46" s="255"/>
      <c r="KTO46" s="255"/>
      <c r="KTP46" s="255"/>
      <c r="KTQ46" s="255"/>
      <c r="KTR46" s="255"/>
      <c r="KTS46" s="255"/>
      <c r="KTT46" s="255"/>
      <c r="KTU46" s="255"/>
      <c r="KTV46" s="255"/>
      <c r="KTW46" s="255"/>
      <c r="KTX46" s="255"/>
      <c r="KTY46" s="255"/>
      <c r="KTZ46" s="255"/>
      <c r="KUA46" s="255"/>
      <c r="KUB46" s="255"/>
      <c r="KUC46" s="255"/>
      <c r="KUD46" s="255"/>
      <c r="KUE46" s="255"/>
      <c r="KUF46" s="255"/>
      <c r="KUG46" s="255"/>
      <c r="KUH46" s="255"/>
      <c r="KUI46" s="255"/>
      <c r="KUJ46" s="255"/>
      <c r="KUK46" s="255"/>
      <c r="KUL46" s="255"/>
      <c r="KUM46" s="255"/>
      <c r="KUN46" s="255"/>
      <c r="KUO46" s="255"/>
      <c r="KUP46" s="255"/>
      <c r="KUQ46" s="255"/>
      <c r="KUR46" s="255"/>
      <c r="KUS46" s="255"/>
      <c r="KUT46" s="255"/>
      <c r="KUU46" s="255"/>
      <c r="KUV46" s="255"/>
      <c r="KUW46" s="255"/>
      <c r="KUX46" s="255"/>
      <c r="KUY46" s="255"/>
      <c r="KUZ46" s="255"/>
      <c r="KVA46" s="255"/>
      <c r="KVB46" s="255"/>
      <c r="KVC46" s="255"/>
      <c r="KVD46" s="255"/>
      <c r="KVE46" s="255"/>
      <c r="KVF46" s="255"/>
      <c r="KVG46" s="255"/>
      <c r="KVH46" s="255"/>
      <c r="KVI46" s="255"/>
      <c r="KVJ46" s="255"/>
      <c r="KVK46" s="255"/>
      <c r="KVL46" s="255"/>
      <c r="KVM46" s="255"/>
      <c r="KVN46" s="255"/>
      <c r="KVO46" s="255"/>
      <c r="KVP46" s="255"/>
      <c r="KVQ46" s="255"/>
      <c r="KVR46" s="255"/>
      <c r="KVS46" s="255"/>
      <c r="KVT46" s="255"/>
      <c r="KVU46" s="255"/>
      <c r="KVV46" s="255"/>
      <c r="KVW46" s="255"/>
      <c r="KVX46" s="255"/>
      <c r="KVY46" s="255"/>
      <c r="KVZ46" s="255"/>
      <c r="KWA46" s="255"/>
      <c r="KWB46" s="255"/>
      <c r="KWC46" s="255"/>
      <c r="KWD46" s="255"/>
      <c r="KWE46" s="255"/>
      <c r="KWF46" s="255"/>
      <c r="KWG46" s="255"/>
      <c r="KWH46" s="255"/>
      <c r="KWI46" s="255"/>
      <c r="KWJ46" s="255"/>
      <c r="KWK46" s="255"/>
      <c r="KWL46" s="255"/>
      <c r="KWM46" s="255"/>
      <c r="KWN46" s="255"/>
      <c r="KWO46" s="255"/>
      <c r="KWP46" s="255"/>
      <c r="KWQ46" s="255"/>
      <c r="KWR46" s="255"/>
      <c r="KWS46" s="255"/>
      <c r="KWT46" s="255"/>
      <c r="KWU46" s="255"/>
      <c r="KWV46" s="255"/>
      <c r="KWW46" s="255"/>
      <c r="KWX46" s="255"/>
      <c r="KWY46" s="255"/>
      <c r="KWZ46" s="255"/>
      <c r="KXA46" s="255"/>
      <c r="KXB46" s="255"/>
      <c r="KXC46" s="255"/>
      <c r="KXD46" s="255"/>
      <c r="KXE46" s="255"/>
      <c r="KXF46" s="255"/>
      <c r="KXG46" s="255"/>
      <c r="KXH46" s="255"/>
      <c r="KXI46" s="255"/>
      <c r="KXJ46" s="255"/>
      <c r="KXK46" s="255"/>
      <c r="KXL46" s="255"/>
      <c r="KXM46" s="255"/>
      <c r="KXN46" s="255"/>
      <c r="KXO46" s="255"/>
      <c r="KXP46" s="255"/>
      <c r="KXQ46" s="255"/>
      <c r="KXR46" s="255"/>
      <c r="KXS46" s="255"/>
      <c r="KXT46" s="255"/>
      <c r="KXU46" s="255"/>
      <c r="KXV46" s="255"/>
      <c r="KXW46" s="255"/>
      <c r="KXX46" s="255"/>
      <c r="KXY46" s="255"/>
      <c r="KXZ46" s="255"/>
      <c r="KYA46" s="255"/>
      <c r="KYB46" s="255"/>
      <c r="KYC46" s="255"/>
      <c r="KYD46" s="255"/>
      <c r="KYE46" s="255"/>
      <c r="KYF46" s="255"/>
      <c r="KYG46" s="255"/>
      <c r="KYH46" s="255"/>
      <c r="KYI46" s="255"/>
      <c r="KYJ46" s="255"/>
      <c r="KYK46" s="255"/>
      <c r="KYL46" s="255"/>
      <c r="KYM46" s="255"/>
      <c r="KYN46" s="255"/>
      <c r="KYO46" s="255"/>
      <c r="KYP46" s="255"/>
      <c r="KYQ46" s="255"/>
      <c r="KYR46" s="255"/>
      <c r="KYS46" s="255"/>
      <c r="KYT46" s="255"/>
      <c r="KYU46" s="255"/>
      <c r="KYV46" s="255"/>
      <c r="KYW46" s="255"/>
      <c r="KYX46" s="255"/>
      <c r="KYY46" s="255"/>
      <c r="KYZ46" s="255"/>
      <c r="KZA46" s="255"/>
      <c r="KZB46" s="255"/>
      <c r="KZC46" s="255"/>
      <c r="KZD46" s="255"/>
      <c r="KZE46" s="255"/>
      <c r="KZF46" s="255"/>
      <c r="KZG46" s="255"/>
      <c r="KZH46" s="255"/>
      <c r="KZI46" s="255"/>
      <c r="KZJ46" s="255"/>
      <c r="KZK46" s="255"/>
      <c r="KZL46" s="255"/>
      <c r="KZM46" s="255"/>
      <c r="KZN46" s="255"/>
      <c r="KZO46" s="255"/>
      <c r="KZP46" s="255"/>
      <c r="KZQ46" s="255"/>
      <c r="KZR46" s="255"/>
      <c r="KZS46" s="255"/>
      <c r="KZT46" s="255"/>
      <c r="KZU46" s="255"/>
      <c r="KZV46" s="255"/>
      <c r="KZW46" s="255"/>
      <c r="KZX46" s="255"/>
      <c r="KZY46" s="255"/>
      <c r="KZZ46" s="255"/>
      <c r="LAA46" s="255"/>
      <c r="LAB46" s="255"/>
      <c r="LAC46" s="255"/>
      <c r="LAD46" s="255"/>
      <c r="LAE46" s="255"/>
      <c r="LAF46" s="255"/>
      <c r="LAG46" s="255"/>
      <c r="LAH46" s="255"/>
      <c r="LAI46" s="255"/>
      <c r="LAJ46" s="255"/>
      <c r="LAK46" s="255"/>
      <c r="LAL46" s="255"/>
      <c r="LAM46" s="255"/>
      <c r="LAN46" s="255"/>
      <c r="LAO46" s="255"/>
      <c r="LAP46" s="255"/>
      <c r="LAQ46" s="255"/>
      <c r="LAR46" s="255"/>
      <c r="LAS46" s="255"/>
      <c r="LAT46" s="255"/>
      <c r="LAU46" s="255"/>
      <c r="LAV46" s="255"/>
      <c r="LAW46" s="255"/>
      <c r="LAX46" s="255"/>
      <c r="LAY46" s="255"/>
      <c r="LAZ46" s="255"/>
      <c r="LBA46" s="255"/>
      <c r="LBB46" s="255"/>
      <c r="LBC46" s="255"/>
      <c r="LBD46" s="255"/>
      <c r="LBE46" s="255"/>
      <c r="LBF46" s="255"/>
      <c r="LBG46" s="255"/>
      <c r="LBH46" s="255"/>
      <c r="LBI46" s="255"/>
      <c r="LBJ46" s="255"/>
      <c r="LBK46" s="255"/>
      <c r="LBL46" s="255"/>
      <c r="LBM46" s="255"/>
      <c r="LBN46" s="255"/>
      <c r="LBO46" s="255"/>
      <c r="LBP46" s="255"/>
      <c r="LBQ46" s="255"/>
      <c r="LBR46" s="255"/>
      <c r="LBS46" s="255"/>
      <c r="LBT46" s="255"/>
      <c r="LBU46" s="255"/>
      <c r="LBV46" s="255"/>
      <c r="LBW46" s="255"/>
      <c r="LBX46" s="255"/>
      <c r="LBY46" s="255"/>
      <c r="LBZ46" s="255"/>
      <c r="LCA46" s="255"/>
      <c r="LCB46" s="255"/>
      <c r="LCC46" s="255"/>
      <c r="LCD46" s="255"/>
      <c r="LCE46" s="255"/>
      <c r="LCF46" s="255"/>
      <c r="LCG46" s="255"/>
      <c r="LCH46" s="255"/>
      <c r="LCI46" s="255"/>
      <c r="LCJ46" s="255"/>
      <c r="LCK46" s="255"/>
      <c r="LCL46" s="255"/>
      <c r="LCM46" s="255"/>
      <c r="LCN46" s="255"/>
      <c r="LCO46" s="255"/>
      <c r="LCP46" s="255"/>
      <c r="LCQ46" s="255"/>
      <c r="LCR46" s="255"/>
      <c r="LCS46" s="255"/>
      <c r="LCT46" s="255"/>
      <c r="LCU46" s="255"/>
      <c r="LCV46" s="255"/>
      <c r="LCW46" s="255"/>
      <c r="LCX46" s="255"/>
      <c r="LCY46" s="255"/>
      <c r="LCZ46" s="255"/>
      <c r="LDA46" s="255"/>
      <c r="LDB46" s="255"/>
      <c r="LDC46" s="255"/>
      <c r="LDD46" s="255"/>
      <c r="LDE46" s="255"/>
      <c r="LDF46" s="255"/>
      <c r="LDG46" s="255"/>
      <c r="LDH46" s="255"/>
      <c r="LDI46" s="255"/>
      <c r="LDJ46" s="255"/>
      <c r="LDK46" s="255"/>
      <c r="LDL46" s="255"/>
      <c r="LDM46" s="255"/>
      <c r="LDN46" s="255"/>
      <c r="LDO46" s="255"/>
      <c r="LDP46" s="255"/>
      <c r="LDQ46" s="255"/>
      <c r="LDR46" s="255"/>
      <c r="LDS46" s="255"/>
      <c r="LDT46" s="255"/>
      <c r="LDU46" s="255"/>
      <c r="LDV46" s="255"/>
      <c r="LDW46" s="255"/>
      <c r="LDX46" s="255"/>
      <c r="LDY46" s="255"/>
      <c r="LDZ46" s="255"/>
      <c r="LEA46" s="255"/>
      <c r="LEB46" s="255"/>
      <c r="LEC46" s="255"/>
      <c r="LED46" s="255"/>
      <c r="LEE46" s="255"/>
      <c r="LEF46" s="255"/>
      <c r="LEG46" s="255"/>
      <c r="LEH46" s="255"/>
      <c r="LEI46" s="255"/>
      <c r="LEJ46" s="255"/>
      <c r="LEK46" s="255"/>
      <c r="LEL46" s="255"/>
      <c r="LEM46" s="255"/>
      <c r="LEN46" s="255"/>
      <c r="LEO46" s="255"/>
      <c r="LEP46" s="255"/>
      <c r="LEQ46" s="255"/>
      <c r="LER46" s="255"/>
      <c r="LES46" s="255"/>
      <c r="LET46" s="255"/>
      <c r="LEU46" s="255"/>
      <c r="LEV46" s="255"/>
      <c r="LEW46" s="255"/>
      <c r="LEX46" s="255"/>
      <c r="LEY46" s="255"/>
      <c r="LEZ46" s="255"/>
      <c r="LFA46" s="255"/>
      <c r="LFB46" s="255"/>
      <c r="LFC46" s="255"/>
      <c r="LFD46" s="255"/>
      <c r="LFE46" s="255"/>
      <c r="LFF46" s="255"/>
      <c r="LFG46" s="255"/>
      <c r="LFH46" s="255"/>
      <c r="LFI46" s="255"/>
      <c r="LFJ46" s="255"/>
      <c r="LFK46" s="255"/>
      <c r="LFL46" s="255"/>
      <c r="LFM46" s="255"/>
      <c r="LFN46" s="255"/>
      <c r="LFO46" s="255"/>
      <c r="LFP46" s="255"/>
      <c r="LFQ46" s="255"/>
      <c r="LFR46" s="255"/>
      <c r="LFS46" s="255"/>
      <c r="LFT46" s="255"/>
      <c r="LFU46" s="255"/>
      <c r="LFV46" s="255"/>
      <c r="LFW46" s="255"/>
      <c r="LFX46" s="255"/>
      <c r="LFY46" s="255"/>
      <c r="LFZ46" s="255"/>
      <c r="LGA46" s="255"/>
      <c r="LGB46" s="255"/>
      <c r="LGC46" s="255"/>
      <c r="LGD46" s="255"/>
      <c r="LGE46" s="255"/>
      <c r="LGF46" s="255"/>
      <c r="LGG46" s="255"/>
      <c r="LGH46" s="255"/>
      <c r="LGI46" s="255"/>
      <c r="LGJ46" s="255"/>
      <c r="LGK46" s="255"/>
      <c r="LGL46" s="255"/>
      <c r="LGM46" s="255"/>
      <c r="LGN46" s="255"/>
      <c r="LGO46" s="255"/>
      <c r="LGP46" s="255"/>
      <c r="LGQ46" s="255"/>
      <c r="LGR46" s="255"/>
      <c r="LGS46" s="255"/>
      <c r="LGT46" s="255"/>
      <c r="LGU46" s="255"/>
      <c r="LGV46" s="255"/>
      <c r="LGW46" s="255"/>
      <c r="LGX46" s="255"/>
      <c r="LGY46" s="255"/>
      <c r="LGZ46" s="255"/>
      <c r="LHA46" s="255"/>
      <c r="LHB46" s="255"/>
      <c r="LHC46" s="255"/>
      <c r="LHD46" s="255"/>
      <c r="LHE46" s="255"/>
      <c r="LHF46" s="255"/>
      <c r="LHG46" s="255"/>
      <c r="LHH46" s="255"/>
      <c r="LHI46" s="255"/>
      <c r="LHJ46" s="255"/>
      <c r="LHK46" s="255"/>
      <c r="LHL46" s="255"/>
      <c r="LHM46" s="255"/>
      <c r="LHN46" s="255"/>
      <c r="LHO46" s="255"/>
      <c r="LHP46" s="255"/>
      <c r="LHQ46" s="255"/>
      <c r="LHR46" s="255"/>
      <c r="LHS46" s="255"/>
      <c r="LHT46" s="255"/>
      <c r="LHU46" s="255"/>
      <c r="LHV46" s="255"/>
      <c r="LHW46" s="255"/>
      <c r="LHX46" s="255"/>
      <c r="LHY46" s="255"/>
      <c r="LHZ46" s="255"/>
      <c r="LIA46" s="255"/>
      <c r="LIB46" s="255"/>
      <c r="LIC46" s="255"/>
      <c r="LID46" s="255"/>
      <c r="LIE46" s="255"/>
      <c r="LIF46" s="255"/>
      <c r="LIG46" s="255"/>
      <c r="LIH46" s="255"/>
      <c r="LII46" s="255"/>
      <c r="LIJ46" s="255"/>
      <c r="LIK46" s="255"/>
      <c r="LIL46" s="255"/>
      <c r="LIM46" s="255"/>
      <c r="LIN46" s="255"/>
      <c r="LIO46" s="255"/>
      <c r="LIP46" s="255"/>
      <c r="LIQ46" s="255"/>
      <c r="LIR46" s="255"/>
      <c r="LIS46" s="255"/>
      <c r="LIT46" s="255"/>
      <c r="LIU46" s="255"/>
      <c r="LIV46" s="255"/>
      <c r="LIW46" s="255"/>
      <c r="LIX46" s="255"/>
      <c r="LIY46" s="255"/>
      <c r="LIZ46" s="255"/>
      <c r="LJA46" s="255"/>
      <c r="LJB46" s="255"/>
      <c r="LJC46" s="255"/>
      <c r="LJD46" s="255"/>
      <c r="LJE46" s="255"/>
      <c r="LJF46" s="255"/>
      <c r="LJG46" s="255"/>
      <c r="LJH46" s="255"/>
      <c r="LJI46" s="255"/>
      <c r="LJJ46" s="255"/>
      <c r="LJK46" s="255"/>
      <c r="LJL46" s="255"/>
      <c r="LJM46" s="255"/>
      <c r="LJN46" s="255"/>
      <c r="LJO46" s="255"/>
      <c r="LJP46" s="255"/>
      <c r="LJQ46" s="255"/>
      <c r="LJR46" s="255"/>
      <c r="LJS46" s="255"/>
      <c r="LJT46" s="255"/>
      <c r="LJU46" s="255"/>
      <c r="LJV46" s="255"/>
      <c r="LJW46" s="255"/>
      <c r="LJX46" s="255"/>
      <c r="LJY46" s="255"/>
      <c r="LJZ46" s="255"/>
      <c r="LKA46" s="255"/>
      <c r="LKB46" s="255"/>
      <c r="LKC46" s="255"/>
      <c r="LKD46" s="255"/>
      <c r="LKE46" s="255"/>
      <c r="LKF46" s="255"/>
      <c r="LKG46" s="255"/>
      <c r="LKH46" s="255"/>
      <c r="LKI46" s="255"/>
      <c r="LKJ46" s="255"/>
      <c r="LKK46" s="255"/>
      <c r="LKL46" s="255"/>
      <c r="LKM46" s="255"/>
      <c r="LKN46" s="255"/>
      <c r="LKO46" s="255"/>
      <c r="LKP46" s="255"/>
      <c r="LKQ46" s="255"/>
      <c r="LKR46" s="255"/>
      <c r="LKS46" s="255"/>
      <c r="LKT46" s="255"/>
      <c r="LKU46" s="255"/>
      <c r="LKV46" s="255"/>
      <c r="LKW46" s="255"/>
      <c r="LKX46" s="255"/>
      <c r="LKY46" s="255"/>
      <c r="LKZ46" s="255"/>
      <c r="LLA46" s="255"/>
      <c r="LLB46" s="255"/>
      <c r="LLC46" s="255"/>
      <c r="LLD46" s="255"/>
      <c r="LLE46" s="255"/>
      <c r="LLF46" s="255"/>
      <c r="LLG46" s="255"/>
      <c r="LLH46" s="255"/>
      <c r="LLI46" s="255"/>
      <c r="LLJ46" s="255"/>
      <c r="LLK46" s="255"/>
      <c r="LLL46" s="255"/>
      <c r="LLM46" s="255"/>
      <c r="LLN46" s="255"/>
      <c r="LLO46" s="255"/>
      <c r="LLP46" s="255"/>
      <c r="LLQ46" s="255"/>
      <c r="LLR46" s="255"/>
      <c r="LLS46" s="255"/>
      <c r="LLT46" s="255"/>
      <c r="LLU46" s="255"/>
      <c r="LLV46" s="255"/>
      <c r="LLW46" s="255"/>
      <c r="LLX46" s="255"/>
      <c r="LLY46" s="255"/>
      <c r="LLZ46" s="255"/>
      <c r="LMA46" s="255"/>
      <c r="LMB46" s="255"/>
      <c r="LMC46" s="255"/>
      <c r="LMD46" s="255"/>
      <c r="LME46" s="255"/>
      <c r="LMF46" s="255"/>
      <c r="LMG46" s="255"/>
      <c r="LMH46" s="255"/>
      <c r="LMI46" s="255"/>
      <c r="LMJ46" s="255"/>
      <c r="LMK46" s="255"/>
      <c r="LML46" s="255"/>
      <c r="LMM46" s="255"/>
      <c r="LMN46" s="255"/>
      <c r="LMO46" s="255"/>
      <c r="LMP46" s="255"/>
      <c r="LMQ46" s="255"/>
      <c r="LMR46" s="255"/>
      <c r="LMS46" s="255"/>
      <c r="LMT46" s="255"/>
      <c r="LMU46" s="255"/>
      <c r="LMV46" s="255"/>
      <c r="LMW46" s="255"/>
      <c r="LMX46" s="255"/>
      <c r="LMY46" s="255"/>
      <c r="LMZ46" s="255"/>
      <c r="LNA46" s="255"/>
      <c r="LNB46" s="255"/>
      <c r="LNC46" s="255"/>
      <c r="LND46" s="255"/>
      <c r="LNE46" s="255"/>
      <c r="LNF46" s="255"/>
      <c r="LNG46" s="255"/>
      <c r="LNH46" s="255"/>
      <c r="LNI46" s="255"/>
      <c r="LNJ46" s="255"/>
      <c r="LNK46" s="255"/>
      <c r="LNL46" s="255"/>
      <c r="LNM46" s="255"/>
      <c r="LNN46" s="255"/>
      <c r="LNO46" s="255"/>
      <c r="LNP46" s="255"/>
      <c r="LNQ46" s="255"/>
      <c r="LNR46" s="255"/>
      <c r="LNS46" s="255"/>
      <c r="LNT46" s="255"/>
      <c r="LNU46" s="255"/>
      <c r="LNV46" s="255"/>
      <c r="LNW46" s="255"/>
      <c r="LNX46" s="255"/>
      <c r="LNY46" s="255"/>
      <c r="LNZ46" s="255"/>
      <c r="LOA46" s="255"/>
      <c r="LOB46" s="255"/>
      <c r="LOC46" s="255"/>
      <c r="LOD46" s="255"/>
      <c r="LOE46" s="255"/>
      <c r="LOF46" s="255"/>
      <c r="LOG46" s="255"/>
      <c r="LOH46" s="255"/>
      <c r="LOI46" s="255"/>
      <c r="LOJ46" s="255"/>
      <c r="LOK46" s="255"/>
      <c r="LOL46" s="255"/>
      <c r="LOM46" s="255"/>
      <c r="LON46" s="255"/>
      <c r="LOO46" s="255"/>
      <c r="LOP46" s="255"/>
      <c r="LOQ46" s="255"/>
      <c r="LOR46" s="255"/>
      <c r="LOS46" s="255"/>
      <c r="LOT46" s="255"/>
      <c r="LOU46" s="255"/>
      <c r="LOV46" s="255"/>
      <c r="LOW46" s="255"/>
      <c r="LOX46" s="255"/>
      <c r="LOY46" s="255"/>
      <c r="LOZ46" s="255"/>
      <c r="LPA46" s="255"/>
      <c r="LPB46" s="255"/>
      <c r="LPC46" s="255"/>
      <c r="LPD46" s="255"/>
      <c r="LPE46" s="255"/>
      <c r="LPF46" s="255"/>
      <c r="LPG46" s="255"/>
      <c r="LPH46" s="255"/>
      <c r="LPI46" s="255"/>
      <c r="LPJ46" s="255"/>
      <c r="LPK46" s="255"/>
      <c r="LPL46" s="255"/>
      <c r="LPM46" s="255"/>
      <c r="LPN46" s="255"/>
      <c r="LPO46" s="255"/>
      <c r="LPP46" s="255"/>
      <c r="LPQ46" s="255"/>
      <c r="LPR46" s="255"/>
      <c r="LPS46" s="255"/>
      <c r="LPT46" s="255"/>
      <c r="LPU46" s="255"/>
      <c r="LPV46" s="255"/>
      <c r="LPW46" s="255"/>
      <c r="LPX46" s="255"/>
      <c r="LPY46" s="255"/>
      <c r="LPZ46" s="255"/>
      <c r="LQA46" s="255"/>
      <c r="LQB46" s="255"/>
      <c r="LQC46" s="255"/>
      <c r="LQD46" s="255"/>
      <c r="LQE46" s="255"/>
      <c r="LQF46" s="255"/>
      <c r="LQG46" s="255"/>
      <c r="LQH46" s="255"/>
      <c r="LQI46" s="255"/>
      <c r="LQJ46" s="255"/>
      <c r="LQK46" s="255"/>
      <c r="LQL46" s="255"/>
      <c r="LQM46" s="255"/>
      <c r="LQN46" s="255"/>
      <c r="LQO46" s="255"/>
      <c r="LQP46" s="255"/>
      <c r="LQQ46" s="255"/>
      <c r="LQR46" s="255"/>
      <c r="LQS46" s="255"/>
      <c r="LQT46" s="255"/>
      <c r="LQU46" s="255"/>
      <c r="LQV46" s="255"/>
      <c r="LQW46" s="255"/>
      <c r="LQX46" s="255"/>
      <c r="LQY46" s="255"/>
      <c r="LQZ46" s="255"/>
      <c r="LRA46" s="255"/>
      <c r="LRB46" s="255"/>
      <c r="LRC46" s="255"/>
      <c r="LRD46" s="255"/>
      <c r="LRE46" s="255"/>
      <c r="LRF46" s="255"/>
      <c r="LRG46" s="255"/>
      <c r="LRH46" s="255"/>
      <c r="LRI46" s="255"/>
      <c r="LRJ46" s="255"/>
      <c r="LRK46" s="255"/>
      <c r="LRL46" s="255"/>
      <c r="LRM46" s="255"/>
      <c r="LRN46" s="255"/>
      <c r="LRO46" s="255"/>
      <c r="LRP46" s="255"/>
      <c r="LRQ46" s="255"/>
      <c r="LRR46" s="255"/>
      <c r="LRS46" s="255"/>
      <c r="LRT46" s="255"/>
      <c r="LRU46" s="255"/>
      <c r="LRV46" s="255"/>
      <c r="LRW46" s="255"/>
      <c r="LRX46" s="255"/>
      <c r="LRY46" s="255"/>
      <c r="LRZ46" s="255"/>
      <c r="LSA46" s="255"/>
      <c r="LSB46" s="255"/>
      <c r="LSC46" s="255"/>
      <c r="LSD46" s="255"/>
      <c r="LSE46" s="255"/>
      <c r="LSF46" s="255"/>
      <c r="LSG46" s="255"/>
      <c r="LSH46" s="255"/>
      <c r="LSI46" s="255"/>
      <c r="LSJ46" s="255"/>
      <c r="LSK46" s="255"/>
      <c r="LSL46" s="255"/>
      <c r="LSM46" s="255"/>
      <c r="LSN46" s="255"/>
      <c r="LSO46" s="255"/>
      <c r="LSP46" s="255"/>
      <c r="LSQ46" s="255"/>
      <c r="LSR46" s="255"/>
      <c r="LSS46" s="255"/>
      <c r="LST46" s="255"/>
      <c r="LSU46" s="255"/>
      <c r="LSV46" s="255"/>
      <c r="LSW46" s="255"/>
      <c r="LSX46" s="255"/>
      <c r="LSY46" s="255"/>
      <c r="LSZ46" s="255"/>
      <c r="LTA46" s="255"/>
      <c r="LTB46" s="255"/>
      <c r="LTC46" s="255"/>
      <c r="LTD46" s="255"/>
      <c r="LTE46" s="255"/>
      <c r="LTF46" s="255"/>
      <c r="LTG46" s="255"/>
      <c r="LTH46" s="255"/>
      <c r="LTI46" s="255"/>
      <c r="LTJ46" s="255"/>
      <c r="LTK46" s="255"/>
      <c r="LTL46" s="255"/>
      <c r="LTM46" s="255"/>
      <c r="LTN46" s="255"/>
      <c r="LTO46" s="255"/>
      <c r="LTP46" s="255"/>
      <c r="LTQ46" s="255"/>
      <c r="LTR46" s="255"/>
      <c r="LTS46" s="255"/>
      <c r="LTT46" s="255"/>
      <c r="LTU46" s="255"/>
      <c r="LTV46" s="255"/>
      <c r="LTW46" s="255"/>
      <c r="LTX46" s="255"/>
      <c r="LTY46" s="255"/>
      <c r="LTZ46" s="255"/>
      <c r="LUA46" s="255"/>
      <c r="LUB46" s="255"/>
      <c r="LUC46" s="255"/>
      <c r="LUD46" s="255"/>
      <c r="LUE46" s="255"/>
      <c r="LUF46" s="255"/>
      <c r="LUG46" s="255"/>
      <c r="LUH46" s="255"/>
      <c r="LUI46" s="255"/>
      <c r="LUJ46" s="255"/>
      <c r="LUK46" s="255"/>
      <c r="LUL46" s="255"/>
      <c r="LUM46" s="255"/>
      <c r="LUN46" s="255"/>
      <c r="LUO46" s="255"/>
      <c r="LUP46" s="255"/>
      <c r="LUQ46" s="255"/>
      <c r="LUR46" s="255"/>
      <c r="LUS46" s="255"/>
      <c r="LUT46" s="255"/>
      <c r="LUU46" s="255"/>
      <c r="LUV46" s="255"/>
      <c r="LUW46" s="255"/>
      <c r="LUX46" s="255"/>
      <c r="LUY46" s="255"/>
      <c r="LUZ46" s="255"/>
      <c r="LVA46" s="255"/>
      <c r="LVB46" s="255"/>
      <c r="LVC46" s="255"/>
      <c r="LVD46" s="255"/>
      <c r="LVE46" s="255"/>
      <c r="LVF46" s="255"/>
      <c r="LVG46" s="255"/>
      <c r="LVH46" s="255"/>
      <c r="LVI46" s="255"/>
      <c r="LVJ46" s="255"/>
      <c r="LVK46" s="255"/>
      <c r="LVL46" s="255"/>
      <c r="LVM46" s="255"/>
      <c r="LVN46" s="255"/>
      <c r="LVO46" s="255"/>
      <c r="LVP46" s="255"/>
      <c r="LVQ46" s="255"/>
      <c r="LVR46" s="255"/>
      <c r="LVS46" s="255"/>
      <c r="LVT46" s="255"/>
      <c r="LVU46" s="255"/>
      <c r="LVV46" s="255"/>
      <c r="LVW46" s="255"/>
      <c r="LVX46" s="255"/>
      <c r="LVY46" s="255"/>
      <c r="LVZ46" s="255"/>
      <c r="LWA46" s="255"/>
      <c r="LWB46" s="255"/>
      <c r="LWC46" s="255"/>
      <c r="LWD46" s="255"/>
      <c r="LWE46" s="255"/>
      <c r="LWF46" s="255"/>
      <c r="LWG46" s="255"/>
      <c r="LWH46" s="255"/>
      <c r="LWI46" s="255"/>
      <c r="LWJ46" s="255"/>
      <c r="LWK46" s="255"/>
      <c r="LWL46" s="255"/>
      <c r="LWM46" s="255"/>
      <c r="LWN46" s="255"/>
      <c r="LWO46" s="255"/>
      <c r="LWP46" s="255"/>
      <c r="LWQ46" s="255"/>
      <c r="LWR46" s="255"/>
      <c r="LWS46" s="255"/>
      <c r="LWT46" s="255"/>
      <c r="LWU46" s="255"/>
      <c r="LWV46" s="255"/>
      <c r="LWW46" s="255"/>
      <c r="LWX46" s="255"/>
      <c r="LWY46" s="255"/>
      <c r="LWZ46" s="255"/>
      <c r="LXA46" s="255"/>
      <c r="LXB46" s="255"/>
      <c r="LXC46" s="255"/>
      <c r="LXD46" s="255"/>
      <c r="LXE46" s="255"/>
      <c r="LXF46" s="255"/>
      <c r="LXG46" s="255"/>
      <c r="LXH46" s="255"/>
      <c r="LXI46" s="255"/>
      <c r="LXJ46" s="255"/>
      <c r="LXK46" s="255"/>
      <c r="LXL46" s="255"/>
      <c r="LXM46" s="255"/>
      <c r="LXN46" s="255"/>
      <c r="LXO46" s="255"/>
      <c r="LXP46" s="255"/>
      <c r="LXQ46" s="255"/>
      <c r="LXR46" s="255"/>
      <c r="LXS46" s="255"/>
      <c r="LXT46" s="255"/>
      <c r="LXU46" s="255"/>
      <c r="LXV46" s="255"/>
      <c r="LXW46" s="255"/>
      <c r="LXX46" s="255"/>
      <c r="LXY46" s="255"/>
      <c r="LXZ46" s="255"/>
      <c r="LYA46" s="255"/>
      <c r="LYB46" s="255"/>
      <c r="LYC46" s="255"/>
      <c r="LYD46" s="255"/>
      <c r="LYE46" s="255"/>
      <c r="LYF46" s="255"/>
      <c r="LYG46" s="255"/>
      <c r="LYH46" s="255"/>
      <c r="LYI46" s="255"/>
      <c r="LYJ46" s="255"/>
      <c r="LYK46" s="255"/>
      <c r="LYL46" s="255"/>
      <c r="LYM46" s="255"/>
      <c r="LYN46" s="255"/>
      <c r="LYO46" s="255"/>
      <c r="LYP46" s="255"/>
      <c r="LYQ46" s="255"/>
      <c r="LYR46" s="255"/>
      <c r="LYS46" s="255"/>
      <c r="LYT46" s="255"/>
      <c r="LYU46" s="255"/>
      <c r="LYV46" s="255"/>
      <c r="LYW46" s="255"/>
      <c r="LYX46" s="255"/>
      <c r="LYY46" s="255"/>
      <c r="LYZ46" s="255"/>
      <c r="LZA46" s="255"/>
      <c r="LZB46" s="255"/>
      <c r="LZC46" s="255"/>
      <c r="LZD46" s="255"/>
      <c r="LZE46" s="255"/>
      <c r="LZF46" s="255"/>
      <c r="LZG46" s="255"/>
      <c r="LZH46" s="255"/>
      <c r="LZI46" s="255"/>
      <c r="LZJ46" s="255"/>
      <c r="LZK46" s="255"/>
      <c r="LZL46" s="255"/>
      <c r="LZM46" s="255"/>
      <c r="LZN46" s="255"/>
      <c r="LZO46" s="255"/>
      <c r="LZP46" s="255"/>
      <c r="LZQ46" s="255"/>
      <c r="LZR46" s="255"/>
      <c r="LZS46" s="255"/>
      <c r="LZT46" s="255"/>
      <c r="LZU46" s="255"/>
      <c r="LZV46" s="255"/>
      <c r="LZW46" s="255"/>
      <c r="LZX46" s="255"/>
      <c r="LZY46" s="255"/>
      <c r="LZZ46" s="255"/>
      <c r="MAA46" s="255"/>
      <c r="MAB46" s="255"/>
      <c r="MAC46" s="255"/>
      <c r="MAD46" s="255"/>
      <c r="MAE46" s="255"/>
      <c r="MAF46" s="255"/>
      <c r="MAG46" s="255"/>
      <c r="MAH46" s="255"/>
      <c r="MAI46" s="255"/>
      <c r="MAJ46" s="255"/>
      <c r="MAK46" s="255"/>
      <c r="MAL46" s="255"/>
      <c r="MAM46" s="255"/>
      <c r="MAN46" s="255"/>
      <c r="MAO46" s="255"/>
      <c r="MAP46" s="255"/>
      <c r="MAQ46" s="255"/>
      <c r="MAR46" s="255"/>
      <c r="MAS46" s="255"/>
      <c r="MAT46" s="255"/>
      <c r="MAU46" s="255"/>
      <c r="MAV46" s="255"/>
      <c r="MAW46" s="255"/>
      <c r="MAX46" s="255"/>
      <c r="MAY46" s="255"/>
      <c r="MAZ46" s="255"/>
      <c r="MBA46" s="255"/>
      <c r="MBB46" s="255"/>
      <c r="MBC46" s="255"/>
      <c r="MBD46" s="255"/>
      <c r="MBE46" s="255"/>
      <c r="MBF46" s="255"/>
      <c r="MBG46" s="255"/>
      <c r="MBH46" s="255"/>
      <c r="MBI46" s="255"/>
      <c r="MBJ46" s="255"/>
      <c r="MBK46" s="255"/>
      <c r="MBL46" s="255"/>
      <c r="MBM46" s="255"/>
      <c r="MBN46" s="255"/>
      <c r="MBO46" s="255"/>
      <c r="MBP46" s="255"/>
      <c r="MBQ46" s="255"/>
      <c r="MBR46" s="255"/>
      <c r="MBS46" s="255"/>
      <c r="MBT46" s="255"/>
      <c r="MBU46" s="255"/>
      <c r="MBV46" s="255"/>
      <c r="MBW46" s="255"/>
      <c r="MBX46" s="255"/>
      <c r="MBY46" s="255"/>
      <c r="MBZ46" s="255"/>
      <c r="MCA46" s="255"/>
      <c r="MCB46" s="255"/>
      <c r="MCC46" s="255"/>
      <c r="MCD46" s="255"/>
      <c r="MCE46" s="255"/>
      <c r="MCF46" s="255"/>
      <c r="MCG46" s="255"/>
      <c r="MCH46" s="255"/>
      <c r="MCI46" s="255"/>
      <c r="MCJ46" s="255"/>
      <c r="MCK46" s="255"/>
      <c r="MCL46" s="255"/>
      <c r="MCM46" s="255"/>
      <c r="MCN46" s="255"/>
      <c r="MCO46" s="255"/>
      <c r="MCP46" s="255"/>
      <c r="MCQ46" s="255"/>
      <c r="MCR46" s="255"/>
      <c r="MCS46" s="255"/>
      <c r="MCT46" s="255"/>
      <c r="MCU46" s="255"/>
      <c r="MCV46" s="255"/>
      <c r="MCW46" s="255"/>
      <c r="MCX46" s="255"/>
      <c r="MCY46" s="255"/>
      <c r="MCZ46" s="255"/>
      <c r="MDA46" s="255"/>
      <c r="MDB46" s="255"/>
      <c r="MDC46" s="255"/>
      <c r="MDD46" s="255"/>
      <c r="MDE46" s="255"/>
      <c r="MDF46" s="255"/>
      <c r="MDG46" s="255"/>
      <c r="MDH46" s="255"/>
      <c r="MDI46" s="255"/>
      <c r="MDJ46" s="255"/>
      <c r="MDK46" s="255"/>
      <c r="MDL46" s="255"/>
      <c r="MDM46" s="255"/>
      <c r="MDN46" s="255"/>
      <c r="MDO46" s="255"/>
      <c r="MDP46" s="255"/>
      <c r="MDQ46" s="255"/>
      <c r="MDR46" s="255"/>
      <c r="MDS46" s="255"/>
      <c r="MDT46" s="255"/>
      <c r="MDU46" s="255"/>
      <c r="MDV46" s="255"/>
      <c r="MDW46" s="255"/>
      <c r="MDX46" s="255"/>
      <c r="MDY46" s="255"/>
      <c r="MDZ46" s="255"/>
      <c r="MEA46" s="255"/>
      <c r="MEB46" s="255"/>
      <c r="MEC46" s="255"/>
      <c r="MED46" s="255"/>
      <c r="MEE46" s="255"/>
      <c r="MEF46" s="255"/>
      <c r="MEG46" s="255"/>
      <c r="MEH46" s="255"/>
      <c r="MEI46" s="255"/>
      <c r="MEJ46" s="255"/>
      <c r="MEK46" s="255"/>
      <c r="MEL46" s="255"/>
      <c r="MEM46" s="255"/>
      <c r="MEN46" s="255"/>
      <c r="MEO46" s="255"/>
      <c r="MEP46" s="255"/>
      <c r="MEQ46" s="255"/>
      <c r="MER46" s="255"/>
      <c r="MES46" s="255"/>
      <c r="MET46" s="255"/>
      <c r="MEU46" s="255"/>
      <c r="MEV46" s="255"/>
      <c r="MEW46" s="255"/>
      <c r="MEX46" s="255"/>
      <c r="MEY46" s="255"/>
      <c r="MEZ46" s="255"/>
      <c r="MFA46" s="255"/>
      <c r="MFB46" s="255"/>
      <c r="MFC46" s="255"/>
      <c r="MFD46" s="255"/>
      <c r="MFE46" s="255"/>
      <c r="MFF46" s="255"/>
      <c r="MFG46" s="255"/>
      <c r="MFH46" s="255"/>
      <c r="MFI46" s="255"/>
      <c r="MFJ46" s="255"/>
      <c r="MFK46" s="255"/>
      <c r="MFL46" s="255"/>
      <c r="MFM46" s="255"/>
      <c r="MFN46" s="255"/>
      <c r="MFO46" s="255"/>
      <c r="MFP46" s="255"/>
      <c r="MFQ46" s="255"/>
      <c r="MFR46" s="255"/>
      <c r="MFS46" s="255"/>
      <c r="MFT46" s="255"/>
      <c r="MFU46" s="255"/>
      <c r="MFV46" s="255"/>
      <c r="MFW46" s="255"/>
      <c r="MFX46" s="255"/>
      <c r="MFY46" s="255"/>
      <c r="MFZ46" s="255"/>
      <c r="MGA46" s="255"/>
      <c r="MGB46" s="255"/>
      <c r="MGC46" s="255"/>
      <c r="MGD46" s="255"/>
      <c r="MGE46" s="255"/>
      <c r="MGF46" s="255"/>
      <c r="MGG46" s="255"/>
      <c r="MGH46" s="255"/>
      <c r="MGI46" s="255"/>
      <c r="MGJ46" s="255"/>
      <c r="MGK46" s="255"/>
      <c r="MGL46" s="255"/>
      <c r="MGM46" s="255"/>
      <c r="MGN46" s="255"/>
      <c r="MGO46" s="255"/>
      <c r="MGP46" s="255"/>
      <c r="MGQ46" s="255"/>
      <c r="MGR46" s="255"/>
      <c r="MGS46" s="255"/>
      <c r="MGT46" s="255"/>
      <c r="MGU46" s="255"/>
      <c r="MGV46" s="255"/>
      <c r="MGW46" s="255"/>
      <c r="MGX46" s="255"/>
      <c r="MGY46" s="255"/>
      <c r="MGZ46" s="255"/>
      <c r="MHA46" s="255"/>
      <c r="MHB46" s="255"/>
      <c r="MHC46" s="255"/>
      <c r="MHD46" s="255"/>
      <c r="MHE46" s="255"/>
      <c r="MHF46" s="255"/>
      <c r="MHG46" s="255"/>
      <c r="MHH46" s="255"/>
      <c r="MHI46" s="255"/>
      <c r="MHJ46" s="255"/>
      <c r="MHK46" s="255"/>
      <c r="MHL46" s="255"/>
      <c r="MHM46" s="255"/>
      <c r="MHN46" s="255"/>
      <c r="MHO46" s="255"/>
      <c r="MHP46" s="255"/>
      <c r="MHQ46" s="255"/>
      <c r="MHR46" s="255"/>
      <c r="MHS46" s="255"/>
      <c r="MHT46" s="255"/>
      <c r="MHU46" s="255"/>
      <c r="MHV46" s="255"/>
      <c r="MHW46" s="255"/>
      <c r="MHX46" s="255"/>
      <c r="MHY46" s="255"/>
      <c r="MHZ46" s="255"/>
      <c r="MIA46" s="255"/>
      <c r="MIB46" s="255"/>
      <c r="MIC46" s="255"/>
      <c r="MID46" s="255"/>
      <c r="MIE46" s="255"/>
      <c r="MIF46" s="255"/>
      <c r="MIG46" s="255"/>
      <c r="MIH46" s="255"/>
      <c r="MII46" s="255"/>
      <c r="MIJ46" s="255"/>
      <c r="MIK46" s="255"/>
      <c r="MIL46" s="255"/>
      <c r="MIM46" s="255"/>
      <c r="MIN46" s="255"/>
      <c r="MIO46" s="255"/>
      <c r="MIP46" s="255"/>
      <c r="MIQ46" s="255"/>
      <c r="MIR46" s="255"/>
      <c r="MIS46" s="255"/>
      <c r="MIT46" s="255"/>
      <c r="MIU46" s="255"/>
      <c r="MIV46" s="255"/>
      <c r="MIW46" s="255"/>
      <c r="MIX46" s="255"/>
      <c r="MIY46" s="255"/>
      <c r="MIZ46" s="255"/>
      <c r="MJA46" s="255"/>
      <c r="MJB46" s="255"/>
      <c r="MJC46" s="255"/>
      <c r="MJD46" s="255"/>
      <c r="MJE46" s="255"/>
      <c r="MJF46" s="255"/>
      <c r="MJG46" s="255"/>
      <c r="MJH46" s="255"/>
      <c r="MJI46" s="255"/>
      <c r="MJJ46" s="255"/>
      <c r="MJK46" s="255"/>
      <c r="MJL46" s="255"/>
      <c r="MJM46" s="255"/>
      <c r="MJN46" s="255"/>
      <c r="MJO46" s="255"/>
      <c r="MJP46" s="255"/>
      <c r="MJQ46" s="255"/>
      <c r="MJR46" s="255"/>
      <c r="MJS46" s="255"/>
      <c r="MJT46" s="255"/>
      <c r="MJU46" s="255"/>
      <c r="MJV46" s="255"/>
      <c r="MJW46" s="255"/>
      <c r="MJX46" s="255"/>
      <c r="MJY46" s="255"/>
      <c r="MJZ46" s="255"/>
      <c r="MKA46" s="255"/>
      <c r="MKB46" s="255"/>
      <c r="MKC46" s="255"/>
      <c r="MKD46" s="255"/>
      <c r="MKE46" s="255"/>
      <c r="MKF46" s="255"/>
      <c r="MKG46" s="255"/>
      <c r="MKH46" s="255"/>
      <c r="MKI46" s="255"/>
      <c r="MKJ46" s="255"/>
      <c r="MKK46" s="255"/>
      <c r="MKL46" s="255"/>
      <c r="MKM46" s="255"/>
      <c r="MKN46" s="255"/>
      <c r="MKO46" s="255"/>
      <c r="MKP46" s="255"/>
      <c r="MKQ46" s="255"/>
      <c r="MKR46" s="255"/>
      <c r="MKS46" s="255"/>
      <c r="MKT46" s="255"/>
      <c r="MKU46" s="255"/>
      <c r="MKV46" s="255"/>
      <c r="MKW46" s="255"/>
      <c r="MKX46" s="255"/>
      <c r="MKY46" s="255"/>
      <c r="MKZ46" s="255"/>
      <c r="MLA46" s="255"/>
      <c r="MLB46" s="255"/>
      <c r="MLC46" s="255"/>
      <c r="MLD46" s="255"/>
      <c r="MLE46" s="255"/>
      <c r="MLF46" s="255"/>
      <c r="MLG46" s="255"/>
      <c r="MLH46" s="255"/>
      <c r="MLI46" s="255"/>
      <c r="MLJ46" s="255"/>
      <c r="MLK46" s="255"/>
      <c r="MLL46" s="255"/>
      <c r="MLM46" s="255"/>
      <c r="MLN46" s="255"/>
      <c r="MLO46" s="255"/>
      <c r="MLP46" s="255"/>
      <c r="MLQ46" s="255"/>
      <c r="MLR46" s="255"/>
      <c r="MLS46" s="255"/>
      <c r="MLT46" s="255"/>
      <c r="MLU46" s="255"/>
      <c r="MLV46" s="255"/>
      <c r="MLW46" s="255"/>
      <c r="MLX46" s="255"/>
      <c r="MLY46" s="255"/>
      <c r="MLZ46" s="255"/>
      <c r="MMA46" s="255"/>
      <c r="MMB46" s="255"/>
      <c r="MMC46" s="255"/>
      <c r="MMD46" s="255"/>
      <c r="MME46" s="255"/>
      <c r="MMF46" s="255"/>
      <c r="MMG46" s="255"/>
      <c r="MMH46" s="255"/>
      <c r="MMI46" s="255"/>
      <c r="MMJ46" s="255"/>
      <c r="MMK46" s="255"/>
      <c r="MML46" s="255"/>
      <c r="MMM46" s="255"/>
      <c r="MMN46" s="255"/>
      <c r="MMO46" s="255"/>
      <c r="MMP46" s="255"/>
      <c r="MMQ46" s="255"/>
      <c r="MMR46" s="255"/>
      <c r="MMS46" s="255"/>
      <c r="MMT46" s="255"/>
      <c r="MMU46" s="255"/>
      <c r="MMV46" s="255"/>
      <c r="MMW46" s="255"/>
      <c r="MMX46" s="255"/>
      <c r="MMY46" s="255"/>
      <c r="MMZ46" s="255"/>
      <c r="MNA46" s="255"/>
      <c r="MNB46" s="255"/>
      <c r="MNC46" s="255"/>
      <c r="MND46" s="255"/>
      <c r="MNE46" s="255"/>
      <c r="MNF46" s="255"/>
      <c r="MNG46" s="255"/>
      <c r="MNH46" s="255"/>
      <c r="MNI46" s="255"/>
      <c r="MNJ46" s="255"/>
      <c r="MNK46" s="255"/>
      <c r="MNL46" s="255"/>
      <c r="MNM46" s="255"/>
      <c r="MNN46" s="255"/>
      <c r="MNO46" s="255"/>
      <c r="MNP46" s="255"/>
      <c r="MNQ46" s="255"/>
      <c r="MNR46" s="255"/>
      <c r="MNS46" s="255"/>
      <c r="MNT46" s="255"/>
      <c r="MNU46" s="255"/>
      <c r="MNV46" s="255"/>
      <c r="MNW46" s="255"/>
      <c r="MNX46" s="255"/>
      <c r="MNY46" s="255"/>
      <c r="MNZ46" s="255"/>
      <c r="MOA46" s="255"/>
      <c r="MOB46" s="255"/>
      <c r="MOC46" s="255"/>
      <c r="MOD46" s="255"/>
      <c r="MOE46" s="255"/>
      <c r="MOF46" s="255"/>
      <c r="MOG46" s="255"/>
      <c r="MOH46" s="255"/>
      <c r="MOI46" s="255"/>
      <c r="MOJ46" s="255"/>
      <c r="MOK46" s="255"/>
      <c r="MOL46" s="255"/>
      <c r="MOM46" s="255"/>
      <c r="MON46" s="255"/>
      <c r="MOO46" s="255"/>
      <c r="MOP46" s="255"/>
      <c r="MOQ46" s="255"/>
      <c r="MOR46" s="255"/>
      <c r="MOS46" s="255"/>
      <c r="MOT46" s="255"/>
      <c r="MOU46" s="255"/>
      <c r="MOV46" s="255"/>
      <c r="MOW46" s="255"/>
      <c r="MOX46" s="255"/>
      <c r="MOY46" s="255"/>
      <c r="MOZ46" s="255"/>
      <c r="MPA46" s="255"/>
      <c r="MPB46" s="255"/>
      <c r="MPC46" s="255"/>
      <c r="MPD46" s="255"/>
      <c r="MPE46" s="255"/>
      <c r="MPF46" s="255"/>
      <c r="MPG46" s="255"/>
      <c r="MPH46" s="255"/>
      <c r="MPI46" s="255"/>
      <c r="MPJ46" s="255"/>
      <c r="MPK46" s="255"/>
      <c r="MPL46" s="255"/>
      <c r="MPM46" s="255"/>
      <c r="MPN46" s="255"/>
      <c r="MPO46" s="255"/>
      <c r="MPP46" s="255"/>
      <c r="MPQ46" s="255"/>
      <c r="MPR46" s="255"/>
      <c r="MPS46" s="255"/>
      <c r="MPT46" s="255"/>
      <c r="MPU46" s="255"/>
      <c r="MPV46" s="255"/>
      <c r="MPW46" s="255"/>
      <c r="MPX46" s="255"/>
      <c r="MPY46" s="255"/>
      <c r="MPZ46" s="255"/>
      <c r="MQA46" s="255"/>
      <c r="MQB46" s="255"/>
      <c r="MQC46" s="255"/>
      <c r="MQD46" s="255"/>
      <c r="MQE46" s="255"/>
      <c r="MQF46" s="255"/>
      <c r="MQG46" s="255"/>
      <c r="MQH46" s="255"/>
      <c r="MQI46" s="255"/>
      <c r="MQJ46" s="255"/>
      <c r="MQK46" s="255"/>
      <c r="MQL46" s="255"/>
      <c r="MQM46" s="255"/>
      <c r="MQN46" s="255"/>
      <c r="MQO46" s="255"/>
      <c r="MQP46" s="255"/>
      <c r="MQQ46" s="255"/>
      <c r="MQR46" s="255"/>
      <c r="MQS46" s="255"/>
      <c r="MQT46" s="255"/>
      <c r="MQU46" s="255"/>
      <c r="MQV46" s="255"/>
      <c r="MQW46" s="255"/>
      <c r="MQX46" s="255"/>
      <c r="MQY46" s="255"/>
      <c r="MQZ46" s="255"/>
      <c r="MRA46" s="255"/>
      <c r="MRB46" s="255"/>
      <c r="MRC46" s="255"/>
      <c r="MRD46" s="255"/>
      <c r="MRE46" s="255"/>
      <c r="MRF46" s="255"/>
      <c r="MRG46" s="255"/>
      <c r="MRH46" s="255"/>
      <c r="MRI46" s="255"/>
      <c r="MRJ46" s="255"/>
      <c r="MRK46" s="255"/>
      <c r="MRL46" s="255"/>
      <c r="MRM46" s="255"/>
      <c r="MRN46" s="255"/>
      <c r="MRO46" s="255"/>
      <c r="MRP46" s="255"/>
      <c r="MRQ46" s="255"/>
      <c r="MRR46" s="255"/>
      <c r="MRS46" s="255"/>
      <c r="MRT46" s="255"/>
      <c r="MRU46" s="255"/>
      <c r="MRV46" s="255"/>
      <c r="MRW46" s="255"/>
      <c r="MRX46" s="255"/>
      <c r="MRY46" s="255"/>
      <c r="MRZ46" s="255"/>
      <c r="MSA46" s="255"/>
      <c r="MSB46" s="255"/>
      <c r="MSC46" s="255"/>
      <c r="MSD46" s="255"/>
      <c r="MSE46" s="255"/>
      <c r="MSF46" s="255"/>
      <c r="MSG46" s="255"/>
      <c r="MSH46" s="255"/>
      <c r="MSI46" s="255"/>
      <c r="MSJ46" s="255"/>
      <c r="MSK46" s="255"/>
      <c r="MSL46" s="255"/>
      <c r="MSM46" s="255"/>
      <c r="MSN46" s="255"/>
      <c r="MSO46" s="255"/>
      <c r="MSP46" s="255"/>
      <c r="MSQ46" s="255"/>
      <c r="MSR46" s="255"/>
      <c r="MSS46" s="255"/>
      <c r="MST46" s="255"/>
      <c r="MSU46" s="255"/>
      <c r="MSV46" s="255"/>
      <c r="MSW46" s="255"/>
      <c r="MSX46" s="255"/>
      <c r="MSY46" s="255"/>
      <c r="MSZ46" s="255"/>
      <c r="MTA46" s="255"/>
      <c r="MTB46" s="255"/>
      <c r="MTC46" s="255"/>
      <c r="MTD46" s="255"/>
      <c r="MTE46" s="255"/>
      <c r="MTF46" s="255"/>
      <c r="MTG46" s="255"/>
      <c r="MTH46" s="255"/>
      <c r="MTI46" s="255"/>
      <c r="MTJ46" s="255"/>
      <c r="MTK46" s="255"/>
      <c r="MTL46" s="255"/>
      <c r="MTM46" s="255"/>
      <c r="MTN46" s="255"/>
      <c r="MTO46" s="255"/>
      <c r="MTP46" s="255"/>
      <c r="MTQ46" s="255"/>
      <c r="MTR46" s="255"/>
      <c r="MTS46" s="255"/>
      <c r="MTT46" s="255"/>
      <c r="MTU46" s="255"/>
      <c r="MTV46" s="255"/>
      <c r="MTW46" s="255"/>
      <c r="MTX46" s="255"/>
      <c r="MTY46" s="255"/>
      <c r="MTZ46" s="255"/>
      <c r="MUA46" s="255"/>
      <c r="MUB46" s="255"/>
      <c r="MUC46" s="255"/>
      <c r="MUD46" s="255"/>
      <c r="MUE46" s="255"/>
      <c r="MUF46" s="255"/>
      <c r="MUG46" s="255"/>
      <c r="MUH46" s="255"/>
      <c r="MUI46" s="255"/>
      <c r="MUJ46" s="255"/>
      <c r="MUK46" s="255"/>
      <c r="MUL46" s="255"/>
      <c r="MUM46" s="255"/>
      <c r="MUN46" s="255"/>
      <c r="MUO46" s="255"/>
      <c r="MUP46" s="255"/>
      <c r="MUQ46" s="255"/>
      <c r="MUR46" s="255"/>
      <c r="MUS46" s="255"/>
      <c r="MUT46" s="255"/>
      <c r="MUU46" s="255"/>
      <c r="MUV46" s="255"/>
      <c r="MUW46" s="255"/>
      <c r="MUX46" s="255"/>
      <c r="MUY46" s="255"/>
      <c r="MUZ46" s="255"/>
      <c r="MVA46" s="255"/>
      <c r="MVB46" s="255"/>
      <c r="MVC46" s="255"/>
      <c r="MVD46" s="255"/>
      <c r="MVE46" s="255"/>
      <c r="MVF46" s="255"/>
      <c r="MVG46" s="255"/>
      <c r="MVH46" s="255"/>
      <c r="MVI46" s="255"/>
      <c r="MVJ46" s="255"/>
      <c r="MVK46" s="255"/>
      <c r="MVL46" s="255"/>
      <c r="MVM46" s="255"/>
      <c r="MVN46" s="255"/>
      <c r="MVO46" s="255"/>
      <c r="MVP46" s="255"/>
      <c r="MVQ46" s="255"/>
      <c r="MVR46" s="255"/>
      <c r="MVS46" s="255"/>
      <c r="MVT46" s="255"/>
      <c r="MVU46" s="255"/>
      <c r="MVV46" s="255"/>
      <c r="MVW46" s="255"/>
      <c r="MVX46" s="255"/>
      <c r="MVY46" s="255"/>
      <c r="MVZ46" s="255"/>
      <c r="MWA46" s="255"/>
      <c r="MWB46" s="255"/>
      <c r="MWC46" s="255"/>
      <c r="MWD46" s="255"/>
      <c r="MWE46" s="255"/>
      <c r="MWF46" s="255"/>
      <c r="MWG46" s="255"/>
      <c r="MWH46" s="255"/>
      <c r="MWI46" s="255"/>
      <c r="MWJ46" s="255"/>
      <c r="MWK46" s="255"/>
      <c r="MWL46" s="255"/>
      <c r="MWM46" s="255"/>
      <c r="MWN46" s="255"/>
      <c r="MWO46" s="255"/>
      <c r="MWP46" s="255"/>
      <c r="MWQ46" s="255"/>
      <c r="MWR46" s="255"/>
      <c r="MWS46" s="255"/>
      <c r="MWT46" s="255"/>
      <c r="MWU46" s="255"/>
      <c r="MWV46" s="255"/>
      <c r="MWW46" s="255"/>
      <c r="MWX46" s="255"/>
      <c r="MWY46" s="255"/>
      <c r="MWZ46" s="255"/>
      <c r="MXA46" s="255"/>
      <c r="MXB46" s="255"/>
      <c r="MXC46" s="255"/>
      <c r="MXD46" s="255"/>
      <c r="MXE46" s="255"/>
      <c r="MXF46" s="255"/>
      <c r="MXG46" s="255"/>
      <c r="MXH46" s="255"/>
      <c r="MXI46" s="255"/>
      <c r="MXJ46" s="255"/>
      <c r="MXK46" s="255"/>
      <c r="MXL46" s="255"/>
      <c r="MXM46" s="255"/>
      <c r="MXN46" s="255"/>
      <c r="MXO46" s="255"/>
      <c r="MXP46" s="255"/>
      <c r="MXQ46" s="255"/>
      <c r="MXR46" s="255"/>
      <c r="MXS46" s="255"/>
      <c r="MXT46" s="255"/>
      <c r="MXU46" s="255"/>
      <c r="MXV46" s="255"/>
      <c r="MXW46" s="255"/>
      <c r="MXX46" s="255"/>
      <c r="MXY46" s="255"/>
      <c r="MXZ46" s="255"/>
      <c r="MYA46" s="255"/>
      <c r="MYB46" s="255"/>
      <c r="MYC46" s="255"/>
      <c r="MYD46" s="255"/>
      <c r="MYE46" s="255"/>
      <c r="MYF46" s="255"/>
      <c r="MYG46" s="255"/>
      <c r="MYH46" s="255"/>
      <c r="MYI46" s="255"/>
      <c r="MYJ46" s="255"/>
      <c r="MYK46" s="255"/>
      <c r="MYL46" s="255"/>
      <c r="MYM46" s="255"/>
      <c r="MYN46" s="255"/>
      <c r="MYO46" s="255"/>
      <c r="MYP46" s="255"/>
      <c r="MYQ46" s="255"/>
      <c r="MYR46" s="255"/>
      <c r="MYS46" s="255"/>
      <c r="MYT46" s="255"/>
      <c r="MYU46" s="255"/>
      <c r="MYV46" s="255"/>
      <c r="MYW46" s="255"/>
      <c r="MYX46" s="255"/>
      <c r="MYY46" s="255"/>
      <c r="MYZ46" s="255"/>
      <c r="MZA46" s="255"/>
      <c r="MZB46" s="255"/>
      <c r="MZC46" s="255"/>
      <c r="MZD46" s="255"/>
      <c r="MZE46" s="255"/>
      <c r="MZF46" s="255"/>
      <c r="MZG46" s="255"/>
      <c r="MZH46" s="255"/>
      <c r="MZI46" s="255"/>
      <c r="MZJ46" s="255"/>
      <c r="MZK46" s="255"/>
      <c r="MZL46" s="255"/>
      <c r="MZM46" s="255"/>
      <c r="MZN46" s="255"/>
      <c r="MZO46" s="255"/>
      <c r="MZP46" s="255"/>
      <c r="MZQ46" s="255"/>
      <c r="MZR46" s="255"/>
      <c r="MZS46" s="255"/>
      <c r="MZT46" s="255"/>
      <c r="MZU46" s="255"/>
      <c r="MZV46" s="255"/>
      <c r="MZW46" s="255"/>
      <c r="MZX46" s="255"/>
      <c r="MZY46" s="255"/>
      <c r="MZZ46" s="255"/>
      <c r="NAA46" s="255"/>
      <c r="NAB46" s="255"/>
      <c r="NAC46" s="255"/>
      <c r="NAD46" s="255"/>
      <c r="NAE46" s="255"/>
      <c r="NAF46" s="255"/>
      <c r="NAG46" s="255"/>
      <c r="NAH46" s="255"/>
      <c r="NAI46" s="255"/>
      <c r="NAJ46" s="255"/>
      <c r="NAK46" s="255"/>
      <c r="NAL46" s="255"/>
      <c r="NAM46" s="255"/>
      <c r="NAN46" s="255"/>
      <c r="NAO46" s="255"/>
      <c r="NAP46" s="255"/>
      <c r="NAQ46" s="255"/>
      <c r="NAR46" s="255"/>
      <c r="NAS46" s="255"/>
      <c r="NAT46" s="255"/>
      <c r="NAU46" s="255"/>
      <c r="NAV46" s="255"/>
      <c r="NAW46" s="255"/>
      <c r="NAX46" s="255"/>
      <c r="NAY46" s="255"/>
      <c r="NAZ46" s="255"/>
      <c r="NBA46" s="255"/>
      <c r="NBB46" s="255"/>
      <c r="NBC46" s="255"/>
      <c r="NBD46" s="255"/>
      <c r="NBE46" s="255"/>
      <c r="NBF46" s="255"/>
      <c r="NBG46" s="255"/>
      <c r="NBH46" s="255"/>
      <c r="NBI46" s="255"/>
      <c r="NBJ46" s="255"/>
      <c r="NBK46" s="255"/>
      <c r="NBL46" s="255"/>
      <c r="NBM46" s="255"/>
      <c r="NBN46" s="255"/>
      <c r="NBO46" s="255"/>
      <c r="NBP46" s="255"/>
      <c r="NBQ46" s="255"/>
      <c r="NBR46" s="255"/>
      <c r="NBS46" s="255"/>
      <c r="NBT46" s="255"/>
      <c r="NBU46" s="255"/>
      <c r="NBV46" s="255"/>
      <c r="NBW46" s="255"/>
      <c r="NBX46" s="255"/>
      <c r="NBY46" s="255"/>
      <c r="NBZ46" s="255"/>
      <c r="NCA46" s="255"/>
      <c r="NCB46" s="255"/>
      <c r="NCC46" s="255"/>
      <c r="NCD46" s="255"/>
      <c r="NCE46" s="255"/>
      <c r="NCF46" s="255"/>
      <c r="NCG46" s="255"/>
      <c r="NCH46" s="255"/>
      <c r="NCI46" s="255"/>
      <c r="NCJ46" s="255"/>
      <c r="NCK46" s="255"/>
      <c r="NCL46" s="255"/>
      <c r="NCM46" s="255"/>
      <c r="NCN46" s="255"/>
      <c r="NCO46" s="255"/>
      <c r="NCP46" s="255"/>
      <c r="NCQ46" s="255"/>
      <c r="NCR46" s="255"/>
      <c r="NCS46" s="255"/>
      <c r="NCT46" s="255"/>
      <c r="NCU46" s="255"/>
      <c r="NCV46" s="255"/>
      <c r="NCW46" s="255"/>
      <c r="NCX46" s="255"/>
      <c r="NCY46" s="255"/>
      <c r="NCZ46" s="255"/>
      <c r="NDA46" s="255"/>
      <c r="NDB46" s="255"/>
      <c r="NDC46" s="255"/>
      <c r="NDD46" s="255"/>
      <c r="NDE46" s="255"/>
      <c r="NDF46" s="255"/>
      <c r="NDG46" s="255"/>
      <c r="NDH46" s="255"/>
      <c r="NDI46" s="255"/>
      <c r="NDJ46" s="255"/>
      <c r="NDK46" s="255"/>
      <c r="NDL46" s="255"/>
      <c r="NDM46" s="255"/>
      <c r="NDN46" s="255"/>
      <c r="NDO46" s="255"/>
      <c r="NDP46" s="255"/>
      <c r="NDQ46" s="255"/>
      <c r="NDR46" s="255"/>
      <c r="NDS46" s="255"/>
      <c r="NDT46" s="255"/>
      <c r="NDU46" s="255"/>
      <c r="NDV46" s="255"/>
      <c r="NDW46" s="255"/>
      <c r="NDX46" s="255"/>
      <c r="NDY46" s="255"/>
      <c r="NDZ46" s="255"/>
      <c r="NEA46" s="255"/>
      <c r="NEB46" s="255"/>
      <c r="NEC46" s="255"/>
      <c r="NED46" s="255"/>
      <c r="NEE46" s="255"/>
      <c r="NEF46" s="255"/>
      <c r="NEG46" s="255"/>
      <c r="NEH46" s="255"/>
      <c r="NEI46" s="255"/>
      <c r="NEJ46" s="255"/>
      <c r="NEK46" s="255"/>
      <c r="NEL46" s="255"/>
      <c r="NEM46" s="255"/>
      <c r="NEN46" s="255"/>
      <c r="NEO46" s="255"/>
      <c r="NEP46" s="255"/>
      <c r="NEQ46" s="255"/>
      <c r="NER46" s="255"/>
      <c r="NES46" s="255"/>
      <c r="NET46" s="255"/>
      <c r="NEU46" s="255"/>
      <c r="NEV46" s="255"/>
      <c r="NEW46" s="255"/>
      <c r="NEX46" s="255"/>
      <c r="NEY46" s="255"/>
      <c r="NEZ46" s="255"/>
      <c r="NFA46" s="255"/>
      <c r="NFB46" s="255"/>
      <c r="NFC46" s="255"/>
      <c r="NFD46" s="255"/>
      <c r="NFE46" s="255"/>
      <c r="NFF46" s="255"/>
      <c r="NFG46" s="255"/>
      <c r="NFH46" s="255"/>
      <c r="NFI46" s="255"/>
      <c r="NFJ46" s="255"/>
      <c r="NFK46" s="255"/>
      <c r="NFL46" s="255"/>
      <c r="NFM46" s="255"/>
      <c r="NFN46" s="255"/>
      <c r="NFO46" s="255"/>
      <c r="NFP46" s="255"/>
      <c r="NFQ46" s="255"/>
      <c r="NFR46" s="255"/>
      <c r="NFS46" s="255"/>
      <c r="NFT46" s="255"/>
      <c r="NFU46" s="255"/>
      <c r="NFV46" s="255"/>
      <c r="NFW46" s="255"/>
      <c r="NFX46" s="255"/>
      <c r="NFY46" s="255"/>
      <c r="NFZ46" s="255"/>
      <c r="NGA46" s="255"/>
      <c r="NGB46" s="255"/>
      <c r="NGC46" s="255"/>
      <c r="NGD46" s="255"/>
      <c r="NGE46" s="255"/>
      <c r="NGF46" s="255"/>
      <c r="NGG46" s="255"/>
      <c r="NGH46" s="255"/>
      <c r="NGI46" s="255"/>
      <c r="NGJ46" s="255"/>
      <c r="NGK46" s="255"/>
      <c r="NGL46" s="255"/>
      <c r="NGM46" s="255"/>
      <c r="NGN46" s="255"/>
      <c r="NGO46" s="255"/>
      <c r="NGP46" s="255"/>
      <c r="NGQ46" s="255"/>
      <c r="NGR46" s="255"/>
      <c r="NGS46" s="255"/>
      <c r="NGT46" s="255"/>
      <c r="NGU46" s="255"/>
      <c r="NGV46" s="255"/>
      <c r="NGW46" s="255"/>
      <c r="NGX46" s="255"/>
      <c r="NGY46" s="255"/>
      <c r="NGZ46" s="255"/>
      <c r="NHA46" s="255"/>
      <c r="NHB46" s="255"/>
      <c r="NHC46" s="255"/>
      <c r="NHD46" s="255"/>
      <c r="NHE46" s="255"/>
      <c r="NHF46" s="255"/>
      <c r="NHG46" s="255"/>
      <c r="NHH46" s="255"/>
      <c r="NHI46" s="255"/>
      <c r="NHJ46" s="255"/>
      <c r="NHK46" s="255"/>
      <c r="NHL46" s="255"/>
      <c r="NHM46" s="255"/>
      <c r="NHN46" s="255"/>
      <c r="NHO46" s="255"/>
      <c r="NHP46" s="255"/>
      <c r="NHQ46" s="255"/>
      <c r="NHR46" s="255"/>
      <c r="NHS46" s="255"/>
      <c r="NHT46" s="255"/>
      <c r="NHU46" s="255"/>
      <c r="NHV46" s="255"/>
      <c r="NHW46" s="255"/>
      <c r="NHX46" s="255"/>
      <c r="NHY46" s="255"/>
      <c r="NHZ46" s="255"/>
      <c r="NIA46" s="255"/>
      <c r="NIB46" s="255"/>
      <c r="NIC46" s="255"/>
      <c r="NID46" s="255"/>
      <c r="NIE46" s="255"/>
      <c r="NIF46" s="255"/>
      <c r="NIG46" s="255"/>
      <c r="NIH46" s="255"/>
      <c r="NII46" s="255"/>
      <c r="NIJ46" s="255"/>
      <c r="NIK46" s="255"/>
      <c r="NIL46" s="255"/>
      <c r="NIM46" s="255"/>
      <c r="NIN46" s="255"/>
      <c r="NIO46" s="255"/>
      <c r="NIP46" s="255"/>
      <c r="NIQ46" s="255"/>
      <c r="NIR46" s="255"/>
      <c r="NIS46" s="255"/>
      <c r="NIT46" s="255"/>
      <c r="NIU46" s="255"/>
      <c r="NIV46" s="255"/>
      <c r="NIW46" s="255"/>
      <c r="NIX46" s="255"/>
      <c r="NIY46" s="255"/>
      <c r="NIZ46" s="255"/>
      <c r="NJA46" s="255"/>
      <c r="NJB46" s="255"/>
      <c r="NJC46" s="255"/>
      <c r="NJD46" s="255"/>
      <c r="NJE46" s="255"/>
      <c r="NJF46" s="255"/>
      <c r="NJG46" s="255"/>
      <c r="NJH46" s="255"/>
      <c r="NJI46" s="255"/>
      <c r="NJJ46" s="255"/>
      <c r="NJK46" s="255"/>
      <c r="NJL46" s="255"/>
      <c r="NJM46" s="255"/>
      <c r="NJN46" s="255"/>
      <c r="NJO46" s="255"/>
      <c r="NJP46" s="255"/>
      <c r="NJQ46" s="255"/>
      <c r="NJR46" s="255"/>
      <c r="NJS46" s="255"/>
      <c r="NJT46" s="255"/>
      <c r="NJU46" s="255"/>
      <c r="NJV46" s="255"/>
      <c r="NJW46" s="255"/>
      <c r="NJX46" s="255"/>
      <c r="NJY46" s="255"/>
      <c r="NJZ46" s="255"/>
      <c r="NKA46" s="255"/>
      <c r="NKB46" s="255"/>
      <c r="NKC46" s="255"/>
      <c r="NKD46" s="255"/>
      <c r="NKE46" s="255"/>
      <c r="NKF46" s="255"/>
      <c r="NKG46" s="255"/>
      <c r="NKH46" s="255"/>
      <c r="NKI46" s="255"/>
      <c r="NKJ46" s="255"/>
      <c r="NKK46" s="255"/>
      <c r="NKL46" s="255"/>
      <c r="NKM46" s="255"/>
      <c r="NKN46" s="255"/>
      <c r="NKO46" s="255"/>
      <c r="NKP46" s="255"/>
      <c r="NKQ46" s="255"/>
      <c r="NKR46" s="255"/>
      <c r="NKS46" s="255"/>
      <c r="NKT46" s="255"/>
      <c r="NKU46" s="255"/>
      <c r="NKV46" s="255"/>
      <c r="NKW46" s="255"/>
      <c r="NKX46" s="255"/>
      <c r="NKY46" s="255"/>
      <c r="NKZ46" s="255"/>
      <c r="NLA46" s="255"/>
      <c r="NLB46" s="255"/>
      <c r="NLC46" s="255"/>
      <c r="NLD46" s="255"/>
      <c r="NLE46" s="255"/>
      <c r="NLF46" s="255"/>
      <c r="NLG46" s="255"/>
      <c r="NLH46" s="255"/>
      <c r="NLI46" s="255"/>
      <c r="NLJ46" s="255"/>
      <c r="NLK46" s="255"/>
      <c r="NLL46" s="255"/>
      <c r="NLM46" s="255"/>
      <c r="NLN46" s="255"/>
      <c r="NLO46" s="255"/>
      <c r="NLP46" s="255"/>
      <c r="NLQ46" s="255"/>
      <c r="NLR46" s="255"/>
      <c r="NLS46" s="255"/>
      <c r="NLT46" s="255"/>
      <c r="NLU46" s="255"/>
      <c r="NLV46" s="255"/>
      <c r="NLW46" s="255"/>
      <c r="NLX46" s="255"/>
      <c r="NLY46" s="255"/>
      <c r="NLZ46" s="255"/>
      <c r="NMA46" s="255"/>
      <c r="NMB46" s="255"/>
      <c r="NMC46" s="255"/>
      <c r="NMD46" s="255"/>
      <c r="NME46" s="255"/>
      <c r="NMF46" s="255"/>
      <c r="NMG46" s="255"/>
      <c r="NMH46" s="255"/>
      <c r="NMI46" s="255"/>
      <c r="NMJ46" s="255"/>
      <c r="NMK46" s="255"/>
      <c r="NML46" s="255"/>
      <c r="NMM46" s="255"/>
      <c r="NMN46" s="255"/>
      <c r="NMO46" s="255"/>
      <c r="NMP46" s="255"/>
      <c r="NMQ46" s="255"/>
      <c r="NMR46" s="255"/>
      <c r="NMS46" s="255"/>
      <c r="NMT46" s="255"/>
      <c r="NMU46" s="255"/>
      <c r="NMV46" s="255"/>
      <c r="NMW46" s="255"/>
      <c r="NMX46" s="255"/>
      <c r="NMY46" s="255"/>
      <c r="NMZ46" s="255"/>
      <c r="NNA46" s="255"/>
      <c r="NNB46" s="255"/>
      <c r="NNC46" s="255"/>
      <c r="NND46" s="255"/>
      <c r="NNE46" s="255"/>
      <c r="NNF46" s="255"/>
      <c r="NNG46" s="255"/>
      <c r="NNH46" s="255"/>
      <c r="NNI46" s="255"/>
      <c r="NNJ46" s="255"/>
      <c r="NNK46" s="255"/>
      <c r="NNL46" s="255"/>
      <c r="NNM46" s="255"/>
      <c r="NNN46" s="255"/>
      <c r="NNO46" s="255"/>
      <c r="NNP46" s="255"/>
      <c r="NNQ46" s="255"/>
      <c r="NNR46" s="255"/>
      <c r="NNS46" s="255"/>
      <c r="NNT46" s="255"/>
      <c r="NNU46" s="255"/>
      <c r="NNV46" s="255"/>
      <c r="NNW46" s="255"/>
      <c r="NNX46" s="255"/>
      <c r="NNY46" s="255"/>
      <c r="NNZ46" s="255"/>
      <c r="NOA46" s="255"/>
      <c r="NOB46" s="255"/>
      <c r="NOC46" s="255"/>
      <c r="NOD46" s="255"/>
      <c r="NOE46" s="255"/>
      <c r="NOF46" s="255"/>
      <c r="NOG46" s="255"/>
      <c r="NOH46" s="255"/>
      <c r="NOI46" s="255"/>
      <c r="NOJ46" s="255"/>
      <c r="NOK46" s="255"/>
      <c r="NOL46" s="255"/>
      <c r="NOM46" s="255"/>
      <c r="NON46" s="255"/>
      <c r="NOO46" s="255"/>
      <c r="NOP46" s="255"/>
      <c r="NOQ46" s="255"/>
      <c r="NOR46" s="255"/>
      <c r="NOS46" s="255"/>
      <c r="NOT46" s="255"/>
      <c r="NOU46" s="255"/>
      <c r="NOV46" s="255"/>
      <c r="NOW46" s="255"/>
      <c r="NOX46" s="255"/>
      <c r="NOY46" s="255"/>
      <c r="NOZ46" s="255"/>
      <c r="NPA46" s="255"/>
      <c r="NPB46" s="255"/>
      <c r="NPC46" s="255"/>
      <c r="NPD46" s="255"/>
      <c r="NPE46" s="255"/>
      <c r="NPF46" s="255"/>
      <c r="NPG46" s="255"/>
      <c r="NPH46" s="255"/>
      <c r="NPI46" s="255"/>
      <c r="NPJ46" s="255"/>
      <c r="NPK46" s="255"/>
      <c r="NPL46" s="255"/>
      <c r="NPM46" s="255"/>
      <c r="NPN46" s="255"/>
      <c r="NPO46" s="255"/>
      <c r="NPP46" s="255"/>
      <c r="NPQ46" s="255"/>
      <c r="NPR46" s="255"/>
      <c r="NPS46" s="255"/>
      <c r="NPT46" s="255"/>
      <c r="NPU46" s="255"/>
      <c r="NPV46" s="255"/>
      <c r="NPW46" s="255"/>
      <c r="NPX46" s="255"/>
      <c r="NPY46" s="255"/>
      <c r="NPZ46" s="255"/>
      <c r="NQA46" s="255"/>
      <c r="NQB46" s="255"/>
      <c r="NQC46" s="255"/>
      <c r="NQD46" s="255"/>
      <c r="NQE46" s="255"/>
      <c r="NQF46" s="255"/>
      <c r="NQG46" s="255"/>
      <c r="NQH46" s="255"/>
      <c r="NQI46" s="255"/>
      <c r="NQJ46" s="255"/>
      <c r="NQK46" s="255"/>
      <c r="NQL46" s="255"/>
      <c r="NQM46" s="255"/>
      <c r="NQN46" s="255"/>
      <c r="NQO46" s="255"/>
      <c r="NQP46" s="255"/>
      <c r="NQQ46" s="255"/>
      <c r="NQR46" s="255"/>
      <c r="NQS46" s="255"/>
      <c r="NQT46" s="255"/>
      <c r="NQU46" s="255"/>
      <c r="NQV46" s="255"/>
      <c r="NQW46" s="255"/>
      <c r="NQX46" s="255"/>
      <c r="NQY46" s="255"/>
      <c r="NQZ46" s="255"/>
      <c r="NRA46" s="255"/>
      <c r="NRB46" s="255"/>
      <c r="NRC46" s="255"/>
      <c r="NRD46" s="255"/>
      <c r="NRE46" s="255"/>
      <c r="NRF46" s="255"/>
      <c r="NRG46" s="255"/>
      <c r="NRH46" s="255"/>
      <c r="NRI46" s="255"/>
      <c r="NRJ46" s="255"/>
      <c r="NRK46" s="255"/>
      <c r="NRL46" s="255"/>
      <c r="NRM46" s="255"/>
      <c r="NRN46" s="255"/>
      <c r="NRO46" s="255"/>
      <c r="NRP46" s="255"/>
      <c r="NRQ46" s="255"/>
      <c r="NRR46" s="255"/>
      <c r="NRS46" s="255"/>
      <c r="NRT46" s="255"/>
      <c r="NRU46" s="255"/>
      <c r="NRV46" s="255"/>
      <c r="NRW46" s="255"/>
      <c r="NRX46" s="255"/>
      <c r="NRY46" s="255"/>
      <c r="NRZ46" s="255"/>
      <c r="NSA46" s="255"/>
      <c r="NSB46" s="255"/>
      <c r="NSC46" s="255"/>
      <c r="NSD46" s="255"/>
      <c r="NSE46" s="255"/>
      <c r="NSF46" s="255"/>
      <c r="NSG46" s="255"/>
      <c r="NSH46" s="255"/>
      <c r="NSI46" s="255"/>
      <c r="NSJ46" s="255"/>
      <c r="NSK46" s="255"/>
      <c r="NSL46" s="255"/>
      <c r="NSM46" s="255"/>
      <c r="NSN46" s="255"/>
      <c r="NSO46" s="255"/>
      <c r="NSP46" s="255"/>
      <c r="NSQ46" s="255"/>
      <c r="NSR46" s="255"/>
      <c r="NSS46" s="255"/>
      <c r="NST46" s="255"/>
      <c r="NSU46" s="255"/>
      <c r="NSV46" s="255"/>
      <c r="NSW46" s="255"/>
      <c r="NSX46" s="255"/>
      <c r="NSY46" s="255"/>
      <c r="NSZ46" s="255"/>
      <c r="NTA46" s="255"/>
      <c r="NTB46" s="255"/>
      <c r="NTC46" s="255"/>
      <c r="NTD46" s="255"/>
      <c r="NTE46" s="255"/>
      <c r="NTF46" s="255"/>
      <c r="NTG46" s="255"/>
      <c r="NTH46" s="255"/>
      <c r="NTI46" s="255"/>
      <c r="NTJ46" s="255"/>
      <c r="NTK46" s="255"/>
      <c r="NTL46" s="255"/>
      <c r="NTM46" s="255"/>
      <c r="NTN46" s="255"/>
      <c r="NTO46" s="255"/>
      <c r="NTP46" s="255"/>
      <c r="NTQ46" s="255"/>
      <c r="NTR46" s="255"/>
      <c r="NTS46" s="255"/>
      <c r="NTT46" s="255"/>
      <c r="NTU46" s="255"/>
      <c r="NTV46" s="255"/>
      <c r="NTW46" s="255"/>
      <c r="NTX46" s="255"/>
      <c r="NTY46" s="255"/>
      <c r="NTZ46" s="255"/>
      <c r="NUA46" s="255"/>
      <c r="NUB46" s="255"/>
      <c r="NUC46" s="255"/>
      <c r="NUD46" s="255"/>
      <c r="NUE46" s="255"/>
      <c r="NUF46" s="255"/>
      <c r="NUG46" s="255"/>
      <c r="NUH46" s="255"/>
      <c r="NUI46" s="255"/>
      <c r="NUJ46" s="255"/>
      <c r="NUK46" s="255"/>
      <c r="NUL46" s="255"/>
      <c r="NUM46" s="255"/>
      <c r="NUN46" s="255"/>
      <c r="NUO46" s="255"/>
      <c r="NUP46" s="255"/>
      <c r="NUQ46" s="255"/>
      <c r="NUR46" s="255"/>
      <c r="NUS46" s="255"/>
      <c r="NUT46" s="255"/>
      <c r="NUU46" s="255"/>
      <c r="NUV46" s="255"/>
      <c r="NUW46" s="255"/>
      <c r="NUX46" s="255"/>
      <c r="NUY46" s="255"/>
      <c r="NUZ46" s="255"/>
      <c r="NVA46" s="255"/>
      <c r="NVB46" s="255"/>
      <c r="NVC46" s="255"/>
      <c r="NVD46" s="255"/>
      <c r="NVE46" s="255"/>
      <c r="NVF46" s="255"/>
      <c r="NVG46" s="255"/>
      <c r="NVH46" s="255"/>
      <c r="NVI46" s="255"/>
      <c r="NVJ46" s="255"/>
      <c r="NVK46" s="255"/>
      <c r="NVL46" s="255"/>
      <c r="NVM46" s="255"/>
      <c r="NVN46" s="255"/>
      <c r="NVO46" s="255"/>
      <c r="NVP46" s="255"/>
      <c r="NVQ46" s="255"/>
      <c r="NVR46" s="255"/>
      <c r="NVS46" s="255"/>
      <c r="NVT46" s="255"/>
      <c r="NVU46" s="255"/>
      <c r="NVV46" s="255"/>
      <c r="NVW46" s="255"/>
      <c r="NVX46" s="255"/>
      <c r="NVY46" s="255"/>
      <c r="NVZ46" s="255"/>
      <c r="NWA46" s="255"/>
      <c r="NWB46" s="255"/>
      <c r="NWC46" s="255"/>
      <c r="NWD46" s="255"/>
      <c r="NWE46" s="255"/>
      <c r="NWF46" s="255"/>
      <c r="NWG46" s="255"/>
      <c r="NWH46" s="255"/>
      <c r="NWI46" s="255"/>
      <c r="NWJ46" s="255"/>
      <c r="NWK46" s="255"/>
      <c r="NWL46" s="255"/>
      <c r="NWM46" s="255"/>
      <c r="NWN46" s="255"/>
      <c r="NWO46" s="255"/>
      <c r="NWP46" s="255"/>
      <c r="NWQ46" s="255"/>
      <c r="NWR46" s="255"/>
      <c r="NWS46" s="255"/>
      <c r="NWT46" s="255"/>
      <c r="NWU46" s="255"/>
      <c r="NWV46" s="255"/>
      <c r="NWW46" s="255"/>
      <c r="NWX46" s="255"/>
      <c r="NWY46" s="255"/>
      <c r="NWZ46" s="255"/>
      <c r="NXA46" s="255"/>
      <c r="NXB46" s="255"/>
      <c r="NXC46" s="255"/>
      <c r="NXD46" s="255"/>
      <c r="NXE46" s="255"/>
      <c r="NXF46" s="255"/>
      <c r="NXG46" s="255"/>
      <c r="NXH46" s="255"/>
      <c r="NXI46" s="255"/>
      <c r="NXJ46" s="255"/>
      <c r="NXK46" s="255"/>
      <c r="NXL46" s="255"/>
      <c r="NXM46" s="255"/>
      <c r="NXN46" s="255"/>
      <c r="NXO46" s="255"/>
      <c r="NXP46" s="255"/>
      <c r="NXQ46" s="255"/>
      <c r="NXR46" s="255"/>
      <c r="NXS46" s="255"/>
      <c r="NXT46" s="255"/>
      <c r="NXU46" s="255"/>
      <c r="NXV46" s="255"/>
      <c r="NXW46" s="255"/>
      <c r="NXX46" s="255"/>
      <c r="NXY46" s="255"/>
      <c r="NXZ46" s="255"/>
      <c r="NYA46" s="255"/>
      <c r="NYB46" s="255"/>
      <c r="NYC46" s="255"/>
      <c r="NYD46" s="255"/>
      <c r="NYE46" s="255"/>
      <c r="NYF46" s="255"/>
      <c r="NYG46" s="255"/>
      <c r="NYH46" s="255"/>
      <c r="NYI46" s="255"/>
      <c r="NYJ46" s="255"/>
      <c r="NYK46" s="255"/>
      <c r="NYL46" s="255"/>
      <c r="NYM46" s="255"/>
      <c r="NYN46" s="255"/>
      <c r="NYO46" s="255"/>
      <c r="NYP46" s="255"/>
      <c r="NYQ46" s="255"/>
      <c r="NYR46" s="255"/>
      <c r="NYS46" s="255"/>
      <c r="NYT46" s="255"/>
      <c r="NYU46" s="255"/>
      <c r="NYV46" s="255"/>
      <c r="NYW46" s="255"/>
      <c r="NYX46" s="255"/>
      <c r="NYY46" s="255"/>
      <c r="NYZ46" s="255"/>
      <c r="NZA46" s="255"/>
      <c r="NZB46" s="255"/>
      <c r="NZC46" s="255"/>
      <c r="NZD46" s="255"/>
      <c r="NZE46" s="255"/>
      <c r="NZF46" s="255"/>
      <c r="NZG46" s="255"/>
      <c r="NZH46" s="255"/>
      <c r="NZI46" s="255"/>
      <c r="NZJ46" s="255"/>
      <c r="NZK46" s="255"/>
      <c r="NZL46" s="255"/>
      <c r="NZM46" s="255"/>
      <c r="NZN46" s="255"/>
      <c r="NZO46" s="255"/>
      <c r="NZP46" s="255"/>
      <c r="NZQ46" s="255"/>
      <c r="NZR46" s="255"/>
      <c r="NZS46" s="255"/>
      <c r="NZT46" s="255"/>
      <c r="NZU46" s="255"/>
      <c r="NZV46" s="255"/>
      <c r="NZW46" s="255"/>
      <c r="NZX46" s="255"/>
      <c r="NZY46" s="255"/>
      <c r="NZZ46" s="255"/>
      <c r="OAA46" s="255"/>
      <c r="OAB46" s="255"/>
      <c r="OAC46" s="255"/>
      <c r="OAD46" s="255"/>
      <c r="OAE46" s="255"/>
      <c r="OAF46" s="255"/>
      <c r="OAG46" s="255"/>
      <c r="OAH46" s="255"/>
      <c r="OAI46" s="255"/>
      <c r="OAJ46" s="255"/>
      <c r="OAK46" s="255"/>
      <c r="OAL46" s="255"/>
      <c r="OAM46" s="255"/>
      <c r="OAN46" s="255"/>
      <c r="OAO46" s="255"/>
      <c r="OAP46" s="255"/>
      <c r="OAQ46" s="255"/>
      <c r="OAR46" s="255"/>
      <c r="OAS46" s="255"/>
      <c r="OAT46" s="255"/>
      <c r="OAU46" s="255"/>
      <c r="OAV46" s="255"/>
      <c r="OAW46" s="255"/>
      <c r="OAX46" s="255"/>
      <c r="OAY46" s="255"/>
      <c r="OAZ46" s="255"/>
      <c r="OBA46" s="255"/>
      <c r="OBB46" s="255"/>
      <c r="OBC46" s="255"/>
      <c r="OBD46" s="255"/>
      <c r="OBE46" s="255"/>
      <c r="OBF46" s="255"/>
      <c r="OBG46" s="255"/>
      <c r="OBH46" s="255"/>
      <c r="OBI46" s="255"/>
      <c r="OBJ46" s="255"/>
      <c r="OBK46" s="255"/>
      <c r="OBL46" s="255"/>
      <c r="OBM46" s="255"/>
      <c r="OBN46" s="255"/>
      <c r="OBO46" s="255"/>
      <c r="OBP46" s="255"/>
      <c r="OBQ46" s="255"/>
      <c r="OBR46" s="255"/>
      <c r="OBS46" s="255"/>
      <c r="OBT46" s="255"/>
      <c r="OBU46" s="255"/>
      <c r="OBV46" s="255"/>
      <c r="OBW46" s="255"/>
      <c r="OBX46" s="255"/>
      <c r="OBY46" s="255"/>
      <c r="OBZ46" s="255"/>
      <c r="OCA46" s="255"/>
      <c r="OCB46" s="255"/>
      <c r="OCC46" s="255"/>
      <c r="OCD46" s="255"/>
      <c r="OCE46" s="255"/>
      <c r="OCF46" s="255"/>
      <c r="OCG46" s="255"/>
      <c r="OCH46" s="255"/>
      <c r="OCI46" s="255"/>
      <c r="OCJ46" s="255"/>
      <c r="OCK46" s="255"/>
      <c r="OCL46" s="255"/>
      <c r="OCM46" s="255"/>
      <c r="OCN46" s="255"/>
      <c r="OCO46" s="255"/>
      <c r="OCP46" s="255"/>
      <c r="OCQ46" s="255"/>
      <c r="OCR46" s="255"/>
      <c r="OCS46" s="255"/>
      <c r="OCT46" s="255"/>
      <c r="OCU46" s="255"/>
      <c r="OCV46" s="255"/>
      <c r="OCW46" s="255"/>
      <c r="OCX46" s="255"/>
      <c r="OCY46" s="255"/>
      <c r="OCZ46" s="255"/>
      <c r="ODA46" s="255"/>
      <c r="ODB46" s="255"/>
      <c r="ODC46" s="255"/>
      <c r="ODD46" s="255"/>
      <c r="ODE46" s="255"/>
      <c r="ODF46" s="255"/>
      <c r="ODG46" s="255"/>
      <c r="ODH46" s="255"/>
      <c r="ODI46" s="255"/>
      <c r="ODJ46" s="255"/>
      <c r="ODK46" s="255"/>
      <c r="ODL46" s="255"/>
      <c r="ODM46" s="255"/>
      <c r="ODN46" s="255"/>
      <c r="ODO46" s="255"/>
      <c r="ODP46" s="255"/>
      <c r="ODQ46" s="255"/>
      <c r="ODR46" s="255"/>
      <c r="ODS46" s="255"/>
      <c r="ODT46" s="255"/>
      <c r="ODU46" s="255"/>
      <c r="ODV46" s="255"/>
      <c r="ODW46" s="255"/>
      <c r="ODX46" s="255"/>
      <c r="ODY46" s="255"/>
      <c r="ODZ46" s="255"/>
      <c r="OEA46" s="255"/>
      <c r="OEB46" s="255"/>
      <c r="OEC46" s="255"/>
      <c r="OED46" s="255"/>
      <c r="OEE46" s="255"/>
      <c r="OEF46" s="255"/>
      <c r="OEG46" s="255"/>
      <c r="OEH46" s="255"/>
      <c r="OEI46" s="255"/>
      <c r="OEJ46" s="255"/>
      <c r="OEK46" s="255"/>
      <c r="OEL46" s="255"/>
      <c r="OEM46" s="255"/>
      <c r="OEN46" s="255"/>
      <c r="OEO46" s="255"/>
      <c r="OEP46" s="255"/>
      <c r="OEQ46" s="255"/>
      <c r="OER46" s="255"/>
      <c r="OES46" s="255"/>
      <c r="OET46" s="255"/>
      <c r="OEU46" s="255"/>
      <c r="OEV46" s="255"/>
      <c r="OEW46" s="255"/>
      <c r="OEX46" s="255"/>
      <c r="OEY46" s="255"/>
      <c r="OEZ46" s="255"/>
      <c r="OFA46" s="255"/>
      <c r="OFB46" s="255"/>
      <c r="OFC46" s="255"/>
      <c r="OFD46" s="255"/>
      <c r="OFE46" s="255"/>
      <c r="OFF46" s="255"/>
      <c r="OFG46" s="255"/>
      <c r="OFH46" s="255"/>
      <c r="OFI46" s="255"/>
      <c r="OFJ46" s="255"/>
      <c r="OFK46" s="255"/>
      <c r="OFL46" s="255"/>
      <c r="OFM46" s="255"/>
      <c r="OFN46" s="255"/>
      <c r="OFO46" s="255"/>
      <c r="OFP46" s="255"/>
      <c r="OFQ46" s="255"/>
      <c r="OFR46" s="255"/>
      <c r="OFS46" s="255"/>
      <c r="OFT46" s="255"/>
      <c r="OFU46" s="255"/>
      <c r="OFV46" s="255"/>
      <c r="OFW46" s="255"/>
      <c r="OFX46" s="255"/>
      <c r="OFY46" s="255"/>
      <c r="OFZ46" s="255"/>
      <c r="OGA46" s="255"/>
      <c r="OGB46" s="255"/>
      <c r="OGC46" s="255"/>
      <c r="OGD46" s="255"/>
      <c r="OGE46" s="255"/>
      <c r="OGF46" s="255"/>
      <c r="OGG46" s="255"/>
      <c r="OGH46" s="255"/>
      <c r="OGI46" s="255"/>
      <c r="OGJ46" s="255"/>
      <c r="OGK46" s="255"/>
      <c r="OGL46" s="255"/>
      <c r="OGM46" s="255"/>
      <c r="OGN46" s="255"/>
      <c r="OGO46" s="255"/>
      <c r="OGP46" s="255"/>
      <c r="OGQ46" s="255"/>
      <c r="OGR46" s="255"/>
      <c r="OGS46" s="255"/>
      <c r="OGT46" s="255"/>
      <c r="OGU46" s="255"/>
      <c r="OGV46" s="255"/>
      <c r="OGW46" s="255"/>
      <c r="OGX46" s="255"/>
      <c r="OGY46" s="255"/>
      <c r="OGZ46" s="255"/>
      <c r="OHA46" s="255"/>
      <c r="OHB46" s="255"/>
      <c r="OHC46" s="255"/>
      <c r="OHD46" s="255"/>
      <c r="OHE46" s="255"/>
      <c r="OHF46" s="255"/>
      <c r="OHG46" s="255"/>
      <c r="OHH46" s="255"/>
      <c r="OHI46" s="255"/>
      <c r="OHJ46" s="255"/>
      <c r="OHK46" s="255"/>
      <c r="OHL46" s="255"/>
      <c r="OHM46" s="255"/>
      <c r="OHN46" s="255"/>
      <c r="OHO46" s="255"/>
      <c r="OHP46" s="255"/>
      <c r="OHQ46" s="255"/>
      <c r="OHR46" s="255"/>
      <c r="OHS46" s="255"/>
      <c r="OHT46" s="255"/>
      <c r="OHU46" s="255"/>
      <c r="OHV46" s="255"/>
      <c r="OHW46" s="255"/>
      <c r="OHX46" s="255"/>
      <c r="OHY46" s="255"/>
      <c r="OHZ46" s="255"/>
      <c r="OIA46" s="255"/>
      <c r="OIB46" s="255"/>
      <c r="OIC46" s="255"/>
      <c r="OID46" s="255"/>
      <c r="OIE46" s="255"/>
      <c r="OIF46" s="255"/>
      <c r="OIG46" s="255"/>
      <c r="OIH46" s="255"/>
      <c r="OII46" s="255"/>
      <c r="OIJ46" s="255"/>
      <c r="OIK46" s="255"/>
      <c r="OIL46" s="255"/>
      <c r="OIM46" s="255"/>
      <c r="OIN46" s="255"/>
      <c r="OIO46" s="255"/>
      <c r="OIP46" s="255"/>
      <c r="OIQ46" s="255"/>
      <c r="OIR46" s="255"/>
      <c r="OIS46" s="255"/>
      <c r="OIT46" s="255"/>
      <c r="OIU46" s="255"/>
      <c r="OIV46" s="255"/>
      <c r="OIW46" s="255"/>
      <c r="OIX46" s="255"/>
      <c r="OIY46" s="255"/>
      <c r="OIZ46" s="255"/>
      <c r="OJA46" s="255"/>
      <c r="OJB46" s="255"/>
      <c r="OJC46" s="255"/>
      <c r="OJD46" s="255"/>
      <c r="OJE46" s="255"/>
      <c r="OJF46" s="255"/>
      <c r="OJG46" s="255"/>
      <c r="OJH46" s="255"/>
      <c r="OJI46" s="255"/>
      <c r="OJJ46" s="255"/>
      <c r="OJK46" s="255"/>
      <c r="OJL46" s="255"/>
      <c r="OJM46" s="255"/>
      <c r="OJN46" s="255"/>
      <c r="OJO46" s="255"/>
      <c r="OJP46" s="255"/>
      <c r="OJQ46" s="255"/>
      <c r="OJR46" s="255"/>
      <c r="OJS46" s="255"/>
      <c r="OJT46" s="255"/>
      <c r="OJU46" s="255"/>
      <c r="OJV46" s="255"/>
      <c r="OJW46" s="255"/>
      <c r="OJX46" s="255"/>
      <c r="OJY46" s="255"/>
      <c r="OJZ46" s="255"/>
      <c r="OKA46" s="255"/>
      <c r="OKB46" s="255"/>
      <c r="OKC46" s="255"/>
      <c r="OKD46" s="255"/>
      <c r="OKE46" s="255"/>
      <c r="OKF46" s="255"/>
      <c r="OKG46" s="255"/>
      <c r="OKH46" s="255"/>
      <c r="OKI46" s="255"/>
      <c r="OKJ46" s="255"/>
      <c r="OKK46" s="255"/>
      <c r="OKL46" s="255"/>
      <c r="OKM46" s="255"/>
      <c r="OKN46" s="255"/>
      <c r="OKO46" s="255"/>
      <c r="OKP46" s="255"/>
      <c r="OKQ46" s="255"/>
      <c r="OKR46" s="255"/>
      <c r="OKS46" s="255"/>
      <c r="OKT46" s="255"/>
      <c r="OKU46" s="255"/>
      <c r="OKV46" s="255"/>
      <c r="OKW46" s="255"/>
      <c r="OKX46" s="255"/>
      <c r="OKY46" s="255"/>
      <c r="OKZ46" s="255"/>
      <c r="OLA46" s="255"/>
      <c r="OLB46" s="255"/>
      <c r="OLC46" s="255"/>
      <c r="OLD46" s="255"/>
      <c r="OLE46" s="255"/>
      <c r="OLF46" s="255"/>
      <c r="OLG46" s="255"/>
      <c r="OLH46" s="255"/>
      <c r="OLI46" s="255"/>
      <c r="OLJ46" s="255"/>
      <c r="OLK46" s="255"/>
      <c r="OLL46" s="255"/>
      <c r="OLM46" s="255"/>
      <c r="OLN46" s="255"/>
      <c r="OLO46" s="255"/>
      <c r="OLP46" s="255"/>
      <c r="OLQ46" s="255"/>
      <c r="OLR46" s="255"/>
      <c r="OLS46" s="255"/>
      <c r="OLT46" s="255"/>
      <c r="OLU46" s="255"/>
      <c r="OLV46" s="255"/>
      <c r="OLW46" s="255"/>
      <c r="OLX46" s="255"/>
      <c r="OLY46" s="255"/>
      <c r="OLZ46" s="255"/>
      <c r="OMA46" s="255"/>
      <c r="OMB46" s="255"/>
      <c r="OMC46" s="255"/>
      <c r="OMD46" s="255"/>
      <c r="OME46" s="255"/>
      <c r="OMF46" s="255"/>
      <c r="OMG46" s="255"/>
      <c r="OMH46" s="255"/>
      <c r="OMI46" s="255"/>
      <c r="OMJ46" s="255"/>
      <c r="OMK46" s="255"/>
      <c r="OML46" s="255"/>
      <c r="OMM46" s="255"/>
      <c r="OMN46" s="255"/>
      <c r="OMO46" s="255"/>
      <c r="OMP46" s="255"/>
      <c r="OMQ46" s="255"/>
      <c r="OMR46" s="255"/>
      <c r="OMS46" s="255"/>
      <c r="OMT46" s="255"/>
      <c r="OMU46" s="255"/>
      <c r="OMV46" s="255"/>
      <c r="OMW46" s="255"/>
      <c r="OMX46" s="255"/>
      <c r="OMY46" s="255"/>
      <c r="OMZ46" s="255"/>
      <c r="ONA46" s="255"/>
      <c r="ONB46" s="255"/>
      <c r="ONC46" s="255"/>
      <c r="OND46" s="255"/>
      <c r="ONE46" s="255"/>
      <c r="ONF46" s="255"/>
      <c r="ONG46" s="255"/>
      <c r="ONH46" s="255"/>
      <c r="ONI46" s="255"/>
      <c r="ONJ46" s="255"/>
      <c r="ONK46" s="255"/>
      <c r="ONL46" s="255"/>
      <c r="ONM46" s="255"/>
      <c r="ONN46" s="255"/>
      <c r="ONO46" s="255"/>
      <c r="ONP46" s="255"/>
      <c r="ONQ46" s="255"/>
      <c r="ONR46" s="255"/>
      <c r="ONS46" s="255"/>
      <c r="ONT46" s="255"/>
      <c r="ONU46" s="255"/>
      <c r="ONV46" s="255"/>
      <c r="ONW46" s="255"/>
      <c r="ONX46" s="255"/>
      <c r="ONY46" s="255"/>
      <c r="ONZ46" s="255"/>
      <c r="OOA46" s="255"/>
      <c r="OOB46" s="255"/>
      <c r="OOC46" s="255"/>
      <c r="OOD46" s="255"/>
      <c r="OOE46" s="255"/>
      <c r="OOF46" s="255"/>
      <c r="OOG46" s="255"/>
      <c r="OOH46" s="255"/>
      <c r="OOI46" s="255"/>
      <c r="OOJ46" s="255"/>
      <c r="OOK46" s="255"/>
      <c r="OOL46" s="255"/>
      <c r="OOM46" s="255"/>
      <c r="OON46" s="255"/>
      <c r="OOO46" s="255"/>
      <c r="OOP46" s="255"/>
      <c r="OOQ46" s="255"/>
      <c r="OOR46" s="255"/>
      <c r="OOS46" s="255"/>
      <c r="OOT46" s="255"/>
      <c r="OOU46" s="255"/>
      <c r="OOV46" s="255"/>
      <c r="OOW46" s="255"/>
      <c r="OOX46" s="255"/>
      <c r="OOY46" s="255"/>
      <c r="OOZ46" s="255"/>
      <c r="OPA46" s="255"/>
      <c r="OPB46" s="255"/>
      <c r="OPC46" s="255"/>
      <c r="OPD46" s="255"/>
      <c r="OPE46" s="255"/>
      <c r="OPF46" s="255"/>
      <c r="OPG46" s="255"/>
      <c r="OPH46" s="255"/>
      <c r="OPI46" s="255"/>
      <c r="OPJ46" s="255"/>
      <c r="OPK46" s="255"/>
      <c r="OPL46" s="255"/>
      <c r="OPM46" s="255"/>
      <c r="OPN46" s="255"/>
      <c r="OPO46" s="255"/>
      <c r="OPP46" s="255"/>
      <c r="OPQ46" s="255"/>
      <c r="OPR46" s="255"/>
      <c r="OPS46" s="255"/>
      <c r="OPT46" s="255"/>
      <c r="OPU46" s="255"/>
      <c r="OPV46" s="255"/>
      <c r="OPW46" s="255"/>
      <c r="OPX46" s="255"/>
      <c r="OPY46" s="255"/>
      <c r="OPZ46" s="255"/>
      <c r="OQA46" s="255"/>
      <c r="OQB46" s="255"/>
      <c r="OQC46" s="255"/>
      <c r="OQD46" s="255"/>
      <c r="OQE46" s="255"/>
      <c r="OQF46" s="255"/>
      <c r="OQG46" s="255"/>
      <c r="OQH46" s="255"/>
      <c r="OQI46" s="255"/>
      <c r="OQJ46" s="255"/>
      <c r="OQK46" s="255"/>
      <c r="OQL46" s="255"/>
      <c r="OQM46" s="255"/>
      <c r="OQN46" s="255"/>
      <c r="OQO46" s="255"/>
      <c r="OQP46" s="255"/>
      <c r="OQQ46" s="255"/>
      <c r="OQR46" s="255"/>
      <c r="OQS46" s="255"/>
      <c r="OQT46" s="255"/>
      <c r="OQU46" s="255"/>
      <c r="OQV46" s="255"/>
      <c r="OQW46" s="255"/>
      <c r="OQX46" s="255"/>
      <c r="OQY46" s="255"/>
      <c r="OQZ46" s="255"/>
      <c r="ORA46" s="255"/>
      <c r="ORB46" s="255"/>
      <c r="ORC46" s="255"/>
      <c r="ORD46" s="255"/>
      <c r="ORE46" s="255"/>
      <c r="ORF46" s="255"/>
      <c r="ORG46" s="255"/>
      <c r="ORH46" s="255"/>
      <c r="ORI46" s="255"/>
      <c r="ORJ46" s="255"/>
      <c r="ORK46" s="255"/>
      <c r="ORL46" s="255"/>
      <c r="ORM46" s="255"/>
      <c r="ORN46" s="255"/>
      <c r="ORO46" s="255"/>
      <c r="ORP46" s="255"/>
      <c r="ORQ46" s="255"/>
      <c r="ORR46" s="255"/>
      <c r="ORS46" s="255"/>
      <c r="ORT46" s="255"/>
      <c r="ORU46" s="255"/>
      <c r="ORV46" s="255"/>
      <c r="ORW46" s="255"/>
      <c r="ORX46" s="255"/>
      <c r="ORY46" s="255"/>
      <c r="ORZ46" s="255"/>
      <c r="OSA46" s="255"/>
      <c r="OSB46" s="255"/>
      <c r="OSC46" s="255"/>
      <c r="OSD46" s="255"/>
      <c r="OSE46" s="255"/>
      <c r="OSF46" s="255"/>
      <c r="OSG46" s="255"/>
      <c r="OSH46" s="255"/>
      <c r="OSI46" s="255"/>
      <c r="OSJ46" s="255"/>
      <c r="OSK46" s="255"/>
      <c r="OSL46" s="255"/>
      <c r="OSM46" s="255"/>
      <c r="OSN46" s="255"/>
      <c r="OSO46" s="255"/>
      <c r="OSP46" s="255"/>
      <c r="OSQ46" s="255"/>
      <c r="OSR46" s="255"/>
      <c r="OSS46" s="255"/>
      <c r="OST46" s="255"/>
      <c r="OSU46" s="255"/>
      <c r="OSV46" s="255"/>
      <c r="OSW46" s="255"/>
      <c r="OSX46" s="255"/>
      <c r="OSY46" s="255"/>
      <c r="OSZ46" s="255"/>
      <c r="OTA46" s="255"/>
      <c r="OTB46" s="255"/>
      <c r="OTC46" s="255"/>
      <c r="OTD46" s="255"/>
      <c r="OTE46" s="255"/>
      <c r="OTF46" s="255"/>
      <c r="OTG46" s="255"/>
      <c r="OTH46" s="255"/>
      <c r="OTI46" s="255"/>
      <c r="OTJ46" s="255"/>
      <c r="OTK46" s="255"/>
      <c r="OTL46" s="255"/>
      <c r="OTM46" s="255"/>
      <c r="OTN46" s="255"/>
      <c r="OTO46" s="255"/>
      <c r="OTP46" s="255"/>
      <c r="OTQ46" s="255"/>
      <c r="OTR46" s="255"/>
      <c r="OTS46" s="255"/>
      <c r="OTT46" s="255"/>
      <c r="OTU46" s="255"/>
      <c r="OTV46" s="255"/>
      <c r="OTW46" s="255"/>
      <c r="OTX46" s="255"/>
      <c r="OTY46" s="255"/>
      <c r="OTZ46" s="255"/>
      <c r="OUA46" s="255"/>
      <c r="OUB46" s="255"/>
      <c r="OUC46" s="255"/>
      <c r="OUD46" s="255"/>
      <c r="OUE46" s="255"/>
      <c r="OUF46" s="255"/>
      <c r="OUG46" s="255"/>
      <c r="OUH46" s="255"/>
      <c r="OUI46" s="255"/>
      <c r="OUJ46" s="255"/>
      <c r="OUK46" s="255"/>
      <c r="OUL46" s="255"/>
      <c r="OUM46" s="255"/>
      <c r="OUN46" s="255"/>
      <c r="OUO46" s="255"/>
      <c r="OUP46" s="255"/>
      <c r="OUQ46" s="255"/>
      <c r="OUR46" s="255"/>
      <c r="OUS46" s="255"/>
      <c r="OUT46" s="255"/>
      <c r="OUU46" s="255"/>
      <c r="OUV46" s="255"/>
      <c r="OUW46" s="255"/>
      <c r="OUX46" s="255"/>
      <c r="OUY46" s="255"/>
      <c r="OUZ46" s="255"/>
      <c r="OVA46" s="255"/>
      <c r="OVB46" s="255"/>
      <c r="OVC46" s="255"/>
      <c r="OVD46" s="255"/>
      <c r="OVE46" s="255"/>
      <c r="OVF46" s="255"/>
      <c r="OVG46" s="255"/>
      <c r="OVH46" s="255"/>
      <c r="OVI46" s="255"/>
      <c r="OVJ46" s="255"/>
      <c r="OVK46" s="255"/>
      <c r="OVL46" s="255"/>
      <c r="OVM46" s="255"/>
      <c r="OVN46" s="255"/>
      <c r="OVO46" s="255"/>
      <c r="OVP46" s="255"/>
      <c r="OVQ46" s="255"/>
      <c r="OVR46" s="255"/>
      <c r="OVS46" s="255"/>
      <c r="OVT46" s="255"/>
      <c r="OVU46" s="255"/>
      <c r="OVV46" s="255"/>
      <c r="OVW46" s="255"/>
      <c r="OVX46" s="255"/>
      <c r="OVY46" s="255"/>
      <c r="OVZ46" s="255"/>
      <c r="OWA46" s="255"/>
      <c r="OWB46" s="255"/>
      <c r="OWC46" s="255"/>
      <c r="OWD46" s="255"/>
      <c r="OWE46" s="255"/>
      <c r="OWF46" s="255"/>
      <c r="OWG46" s="255"/>
      <c r="OWH46" s="255"/>
      <c r="OWI46" s="255"/>
      <c r="OWJ46" s="255"/>
      <c r="OWK46" s="255"/>
      <c r="OWL46" s="255"/>
      <c r="OWM46" s="255"/>
      <c r="OWN46" s="255"/>
      <c r="OWO46" s="255"/>
      <c r="OWP46" s="255"/>
      <c r="OWQ46" s="255"/>
      <c r="OWR46" s="255"/>
      <c r="OWS46" s="255"/>
      <c r="OWT46" s="255"/>
      <c r="OWU46" s="255"/>
      <c r="OWV46" s="255"/>
      <c r="OWW46" s="255"/>
      <c r="OWX46" s="255"/>
      <c r="OWY46" s="255"/>
      <c r="OWZ46" s="255"/>
      <c r="OXA46" s="255"/>
      <c r="OXB46" s="255"/>
      <c r="OXC46" s="255"/>
      <c r="OXD46" s="255"/>
      <c r="OXE46" s="255"/>
      <c r="OXF46" s="255"/>
      <c r="OXG46" s="255"/>
      <c r="OXH46" s="255"/>
      <c r="OXI46" s="255"/>
      <c r="OXJ46" s="255"/>
      <c r="OXK46" s="255"/>
      <c r="OXL46" s="255"/>
      <c r="OXM46" s="255"/>
      <c r="OXN46" s="255"/>
      <c r="OXO46" s="255"/>
      <c r="OXP46" s="255"/>
      <c r="OXQ46" s="255"/>
      <c r="OXR46" s="255"/>
      <c r="OXS46" s="255"/>
      <c r="OXT46" s="255"/>
      <c r="OXU46" s="255"/>
      <c r="OXV46" s="255"/>
      <c r="OXW46" s="255"/>
      <c r="OXX46" s="255"/>
      <c r="OXY46" s="255"/>
      <c r="OXZ46" s="255"/>
      <c r="OYA46" s="255"/>
      <c r="OYB46" s="255"/>
      <c r="OYC46" s="255"/>
      <c r="OYD46" s="255"/>
      <c r="OYE46" s="255"/>
      <c r="OYF46" s="255"/>
      <c r="OYG46" s="255"/>
      <c r="OYH46" s="255"/>
      <c r="OYI46" s="255"/>
      <c r="OYJ46" s="255"/>
      <c r="OYK46" s="255"/>
      <c r="OYL46" s="255"/>
      <c r="OYM46" s="255"/>
      <c r="OYN46" s="255"/>
      <c r="OYO46" s="255"/>
      <c r="OYP46" s="255"/>
      <c r="OYQ46" s="255"/>
      <c r="OYR46" s="255"/>
      <c r="OYS46" s="255"/>
      <c r="OYT46" s="255"/>
      <c r="OYU46" s="255"/>
      <c r="OYV46" s="255"/>
      <c r="OYW46" s="255"/>
      <c r="OYX46" s="255"/>
      <c r="OYY46" s="255"/>
      <c r="OYZ46" s="255"/>
      <c r="OZA46" s="255"/>
      <c r="OZB46" s="255"/>
      <c r="OZC46" s="255"/>
      <c r="OZD46" s="255"/>
      <c r="OZE46" s="255"/>
      <c r="OZF46" s="255"/>
      <c r="OZG46" s="255"/>
      <c r="OZH46" s="255"/>
      <c r="OZI46" s="255"/>
      <c r="OZJ46" s="255"/>
      <c r="OZK46" s="255"/>
      <c r="OZL46" s="255"/>
      <c r="OZM46" s="255"/>
      <c r="OZN46" s="255"/>
      <c r="OZO46" s="255"/>
      <c r="OZP46" s="255"/>
      <c r="OZQ46" s="255"/>
      <c r="OZR46" s="255"/>
      <c r="OZS46" s="255"/>
      <c r="OZT46" s="255"/>
      <c r="OZU46" s="255"/>
      <c r="OZV46" s="255"/>
      <c r="OZW46" s="255"/>
      <c r="OZX46" s="255"/>
      <c r="OZY46" s="255"/>
      <c r="OZZ46" s="255"/>
      <c r="PAA46" s="255"/>
      <c r="PAB46" s="255"/>
      <c r="PAC46" s="255"/>
      <c r="PAD46" s="255"/>
      <c r="PAE46" s="255"/>
      <c r="PAF46" s="255"/>
      <c r="PAG46" s="255"/>
      <c r="PAH46" s="255"/>
      <c r="PAI46" s="255"/>
      <c r="PAJ46" s="255"/>
      <c r="PAK46" s="255"/>
      <c r="PAL46" s="255"/>
      <c r="PAM46" s="255"/>
      <c r="PAN46" s="255"/>
      <c r="PAO46" s="255"/>
      <c r="PAP46" s="255"/>
      <c r="PAQ46" s="255"/>
      <c r="PAR46" s="255"/>
      <c r="PAS46" s="255"/>
      <c r="PAT46" s="255"/>
      <c r="PAU46" s="255"/>
      <c r="PAV46" s="255"/>
      <c r="PAW46" s="255"/>
      <c r="PAX46" s="255"/>
      <c r="PAY46" s="255"/>
      <c r="PAZ46" s="255"/>
      <c r="PBA46" s="255"/>
      <c r="PBB46" s="255"/>
      <c r="PBC46" s="255"/>
      <c r="PBD46" s="255"/>
      <c r="PBE46" s="255"/>
      <c r="PBF46" s="255"/>
      <c r="PBG46" s="255"/>
      <c r="PBH46" s="255"/>
      <c r="PBI46" s="255"/>
      <c r="PBJ46" s="255"/>
      <c r="PBK46" s="255"/>
      <c r="PBL46" s="255"/>
      <c r="PBM46" s="255"/>
      <c r="PBN46" s="255"/>
      <c r="PBO46" s="255"/>
      <c r="PBP46" s="255"/>
      <c r="PBQ46" s="255"/>
      <c r="PBR46" s="255"/>
      <c r="PBS46" s="255"/>
      <c r="PBT46" s="255"/>
      <c r="PBU46" s="255"/>
      <c r="PBV46" s="255"/>
      <c r="PBW46" s="255"/>
      <c r="PBX46" s="255"/>
      <c r="PBY46" s="255"/>
      <c r="PBZ46" s="255"/>
      <c r="PCA46" s="255"/>
      <c r="PCB46" s="255"/>
      <c r="PCC46" s="255"/>
      <c r="PCD46" s="255"/>
      <c r="PCE46" s="255"/>
      <c r="PCF46" s="255"/>
      <c r="PCG46" s="255"/>
      <c r="PCH46" s="255"/>
      <c r="PCI46" s="255"/>
      <c r="PCJ46" s="255"/>
      <c r="PCK46" s="255"/>
      <c r="PCL46" s="255"/>
      <c r="PCM46" s="255"/>
      <c r="PCN46" s="255"/>
      <c r="PCO46" s="255"/>
      <c r="PCP46" s="255"/>
      <c r="PCQ46" s="255"/>
      <c r="PCR46" s="255"/>
      <c r="PCS46" s="255"/>
      <c r="PCT46" s="255"/>
      <c r="PCU46" s="255"/>
      <c r="PCV46" s="255"/>
      <c r="PCW46" s="255"/>
      <c r="PCX46" s="255"/>
      <c r="PCY46" s="255"/>
      <c r="PCZ46" s="255"/>
      <c r="PDA46" s="255"/>
      <c r="PDB46" s="255"/>
      <c r="PDC46" s="255"/>
      <c r="PDD46" s="255"/>
      <c r="PDE46" s="255"/>
      <c r="PDF46" s="255"/>
      <c r="PDG46" s="255"/>
      <c r="PDH46" s="255"/>
      <c r="PDI46" s="255"/>
      <c r="PDJ46" s="255"/>
      <c r="PDK46" s="255"/>
      <c r="PDL46" s="255"/>
      <c r="PDM46" s="255"/>
      <c r="PDN46" s="255"/>
      <c r="PDO46" s="255"/>
      <c r="PDP46" s="255"/>
      <c r="PDQ46" s="255"/>
      <c r="PDR46" s="255"/>
      <c r="PDS46" s="255"/>
      <c r="PDT46" s="255"/>
      <c r="PDU46" s="255"/>
      <c r="PDV46" s="255"/>
      <c r="PDW46" s="255"/>
      <c r="PDX46" s="255"/>
      <c r="PDY46" s="255"/>
      <c r="PDZ46" s="255"/>
      <c r="PEA46" s="255"/>
      <c r="PEB46" s="255"/>
      <c r="PEC46" s="255"/>
      <c r="PED46" s="255"/>
      <c r="PEE46" s="255"/>
      <c r="PEF46" s="255"/>
      <c r="PEG46" s="255"/>
      <c r="PEH46" s="255"/>
      <c r="PEI46" s="255"/>
      <c r="PEJ46" s="255"/>
      <c r="PEK46" s="255"/>
      <c r="PEL46" s="255"/>
      <c r="PEM46" s="255"/>
      <c r="PEN46" s="255"/>
      <c r="PEO46" s="255"/>
      <c r="PEP46" s="255"/>
      <c r="PEQ46" s="255"/>
      <c r="PER46" s="255"/>
      <c r="PES46" s="255"/>
      <c r="PET46" s="255"/>
      <c r="PEU46" s="255"/>
      <c r="PEV46" s="255"/>
      <c r="PEW46" s="255"/>
      <c r="PEX46" s="255"/>
      <c r="PEY46" s="255"/>
      <c r="PEZ46" s="255"/>
      <c r="PFA46" s="255"/>
      <c r="PFB46" s="255"/>
      <c r="PFC46" s="255"/>
      <c r="PFD46" s="255"/>
      <c r="PFE46" s="255"/>
      <c r="PFF46" s="255"/>
      <c r="PFG46" s="255"/>
      <c r="PFH46" s="255"/>
      <c r="PFI46" s="255"/>
      <c r="PFJ46" s="255"/>
      <c r="PFK46" s="255"/>
      <c r="PFL46" s="255"/>
      <c r="PFM46" s="255"/>
      <c r="PFN46" s="255"/>
      <c r="PFO46" s="255"/>
      <c r="PFP46" s="255"/>
      <c r="PFQ46" s="255"/>
      <c r="PFR46" s="255"/>
      <c r="PFS46" s="255"/>
      <c r="PFT46" s="255"/>
      <c r="PFU46" s="255"/>
      <c r="PFV46" s="255"/>
      <c r="PFW46" s="255"/>
      <c r="PFX46" s="255"/>
      <c r="PFY46" s="255"/>
      <c r="PFZ46" s="255"/>
      <c r="PGA46" s="255"/>
      <c r="PGB46" s="255"/>
      <c r="PGC46" s="255"/>
      <c r="PGD46" s="255"/>
      <c r="PGE46" s="255"/>
      <c r="PGF46" s="255"/>
      <c r="PGG46" s="255"/>
      <c r="PGH46" s="255"/>
      <c r="PGI46" s="255"/>
      <c r="PGJ46" s="255"/>
      <c r="PGK46" s="255"/>
      <c r="PGL46" s="255"/>
      <c r="PGM46" s="255"/>
      <c r="PGN46" s="255"/>
      <c r="PGO46" s="255"/>
      <c r="PGP46" s="255"/>
      <c r="PGQ46" s="255"/>
      <c r="PGR46" s="255"/>
      <c r="PGS46" s="255"/>
      <c r="PGT46" s="255"/>
      <c r="PGU46" s="255"/>
      <c r="PGV46" s="255"/>
      <c r="PGW46" s="255"/>
      <c r="PGX46" s="255"/>
      <c r="PGY46" s="255"/>
      <c r="PGZ46" s="255"/>
      <c r="PHA46" s="255"/>
      <c r="PHB46" s="255"/>
      <c r="PHC46" s="255"/>
      <c r="PHD46" s="255"/>
      <c r="PHE46" s="255"/>
      <c r="PHF46" s="255"/>
      <c r="PHG46" s="255"/>
      <c r="PHH46" s="255"/>
      <c r="PHI46" s="255"/>
      <c r="PHJ46" s="255"/>
      <c r="PHK46" s="255"/>
      <c r="PHL46" s="255"/>
      <c r="PHM46" s="255"/>
      <c r="PHN46" s="255"/>
      <c r="PHO46" s="255"/>
      <c r="PHP46" s="255"/>
      <c r="PHQ46" s="255"/>
      <c r="PHR46" s="255"/>
      <c r="PHS46" s="255"/>
      <c r="PHT46" s="255"/>
      <c r="PHU46" s="255"/>
      <c r="PHV46" s="255"/>
      <c r="PHW46" s="255"/>
      <c r="PHX46" s="255"/>
      <c r="PHY46" s="255"/>
      <c r="PHZ46" s="255"/>
      <c r="PIA46" s="255"/>
      <c r="PIB46" s="255"/>
      <c r="PIC46" s="255"/>
      <c r="PID46" s="255"/>
      <c r="PIE46" s="255"/>
      <c r="PIF46" s="255"/>
      <c r="PIG46" s="255"/>
      <c r="PIH46" s="255"/>
      <c r="PII46" s="255"/>
      <c r="PIJ46" s="255"/>
      <c r="PIK46" s="255"/>
      <c r="PIL46" s="255"/>
      <c r="PIM46" s="255"/>
      <c r="PIN46" s="255"/>
      <c r="PIO46" s="255"/>
      <c r="PIP46" s="255"/>
      <c r="PIQ46" s="255"/>
      <c r="PIR46" s="255"/>
      <c r="PIS46" s="255"/>
      <c r="PIT46" s="255"/>
      <c r="PIU46" s="255"/>
      <c r="PIV46" s="255"/>
      <c r="PIW46" s="255"/>
      <c r="PIX46" s="255"/>
      <c r="PIY46" s="255"/>
      <c r="PIZ46" s="255"/>
      <c r="PJA46" s="255"/>
      <c r="PJB46" s="255"/>
      <c r="PJC46" s="255"/>
      <c r="PJD46" s="255"/>
      <c r="PJE46" s="255"/>
      <c r="PJF46" s="255"/>
      <c r="PJG46" s="255"/>
      <c r="PJH46" s="255"/>
      <c r="PJI46" s="255"/>
      <c r="PJJ46" s="255"/>
      <c r="PJK46" s="255"/>
      <c r="PJL46" s="255"/>
      <c r="PJM46" s="255"/>
      <c r="PJN46" s="255"/>
      <c r="PJO46" s="255"/>
      <c r="PJP46" s="255"/>
      <c r="PJQ46" s="255"/>
      <c r="PJR46" s="255"/>
      <c r="PJS46" s="255"/>
      <c r="PJT46" s="255"/>
      <c r="PJU46" s="255"/>
      <c r="PJV46" s="255"/>
      <c r="PJW46" s="255"/>
      <c r="PJX46" s="255"/>
      <c r="PJY46" s="255"/>
      <c r="PJZ46" s="255"/>
      <c r="PKA46" s="255"/>
      <c r="PKB46" s="255"/>
      <c r="PKC46" s="255"/>
      <c r="PKD46" s="255"/>
      <c r="PKE46" s="255"/>
      <c r="PKF46" s="255"/>
      <c r="PKG46" s="255"/>
      <c r="PKH46" s="255"/>
      <c r="PKI46" s="255"/>
      <c r="PKJ46" s="255"/>
      <c r="PKK46" s="255"/>
      <c r="PKL46" s="255"/>
      <c r="PKM46" s="255"/>
      <c r="PKN46" s="255"/>
      <c r="PKO46" s="255"/>
      <c r="PKP46" s="255"/>
      <c r="PKQ46" s="255"/>
      <c r="PKR46" s="255"/>
      <c r="PKS46" s="255"/>
      <c r="PKT46" s="255"/>
      <c r="PKU46" s="255"/>
      <c r="PKV46" s="255"/>
      <c r="PKW46" s="255"/>
      <c r="PKX46" s="255"/>
      <c r="PKY46" s="255"/>
      <c r="PKZ46" s="255"/>
      <c r="PLA46" s="255"/>
      <c r="PLB46" s="255"/>
      <c r="PLC46" s="255"/>
      <c r="PLD46" s="255"/>
      <c r="PLE46" s="255"/>
      <c r="PLF46" s="255"/>
      <c r="PLG46" s="255"/>
      <c r="PLH46" s="255"/>
      <c r="PLI46" s="255"/>
      <c r="PLJ46" s="255"/>
      <c r="PLK46" s="255"/>
      <c r="PLL46" s="255"/>
      <c r="PLM46" s="255"/>
      <c r="PLN46" s="255"/>
      <c r="PLO46" s="255"/>
      <c r="PLP46" s="255"/>
      <c r="PLQ46" s="255"/>
      <c r="PLR46" s="255"/>
      <c r="PLS46" s="255"/>
      <c r="PLT46" s="255"/>
      <c r="PLU46" s="255"/>
      <c r="PLV46" s="255"/>
      <c r="PLW46" s="255"/>
      <c r="PLX46" s="255"/>
      <c r="PLY46" s="255"/>
      <c r="PLZ46" s="255"/>
      <c r="PMA46" s="255"/>
      <c r="PMB46" s="255"/>
      <c r="PMC46" s="255"/>
      <c r="PMD46" s="255"/>
      <c r="PME46" s="255"/>
      <c r="PMF46" s="255"/>
      <c r="PMG46" s="255"/>
      <c r="PMH46" s="255"/>
      <c r="PMI46" s="255"/>
      <c r="PMJ46" s="255"/>
      <c r="PMK46" s="255"/>
      <c r="PML46" s="255"/>
      <c r="PMM46" s="255"/>
      <c r="PMN46" s="255"/>
      <c r="PMO46" s="255"/>
      <c r="PMP46" s="255"/>
      <c r="PMQ46" s="255"/>
      <c r="PMR46" s="255"/>
      <c r="PMS46" s="255"/>
      <c r="PMT46" s="255"/>
      <c r="PMU46" s="255"/>
      <c r="PMV46" s="255"/>
      <c r="PMW46" s="255"/>
      <c r="PMX46" s="255"/>
      <c r="PMY46" s="255"/>
      <c r="PMZ46" s="255"/>
      <c r="PNA46" s="255"/>
      <c r="PNB46" s="255"/>
      <c r="PNC46" s="255"/>
      <c r="PND46" s="255"/>
      <c r="PNE46" s="255"/>
      <c r="PNF46" s="255"/>
      <c r="PNG46" s="255"/>
      <c r="PNH46" s="255"/>
      <c r="PNI46" s="255"/>
      <c r="PNJ46" s="255"/>
      <c r="PNK46" s="255"/>
      <c r="PNL46" s="255"/>
      <c r="PNM46" s="255"/>
      <c r="PNN46" s="255"/>
      <c r="PNO46" s="255"/>
      <c r="PNP46" s="255"/>
      <c r="PNQ46" s="255"/>
      <c r="PNR46" s="255"/>
      <c r="PNS46" s="255"/>
      <c r="PNT46" s="255"/>
      <c r="PNU46" s="255"/>
      <c r="PNV46" s="255"/>
      <c r="PNW46" s="255"/>
      <c r="PNX46" s="255"/>
      <c r="PNY46" s="255"/>
      <c r="PNZ46" s="255"/>
      <c r="POA46" s="255"/>
      <c r="POB46" s="255"/>
      <c r="POC46" s="255"/>
      <c r="POD46" s="255"/>
      <c r="POE46" s="255"/>
      <c r="POF46" s="255"/>
      <c r="POG46" s="255"/>
      <c r="POH46" s="255"/>
      <c r="POI46" s="255"/>
      <c r="POJ46" s="255"/>
      <c r="POK46" s="255"/>
      <c r="POL46" s="255"/>
      <c r="POM46" s="255"/>
      <c r="PON46" s="255"/>
      <c r="POO46" s="255"/>
      <c r="POP46" s="255"/>
      <c r="POQ46" s="255"/>
      <c r="POR46" s="255"/>
      <c r="POS46" s="255"/>
      <c r="POT46" s="255"/>
      <c r="POU46" s="255"/>
      <c r="POV46" s="255"/>
      <c r="POW46" s="255"/>
      <c r="POX46" s="255"/>
      <c r="POY46" s="255"/>
      <c r="POZ46" s="255"/>
      <c r="PPA46" s="255"/>
      <c r="PPB46" s="255"/>
      <c r="PPC46" s="255"/>
      <c r="PPD46" s="255"/>
      <c r="PPE46" s="255"/>
      <c r="PPF46" s="255"/>
      <c r="PPG46" s="255"/>
      <c r="PPH46" s="255"/>
      <c r="PPI46" s="255"/>
      <c r="PPJ46" s="255"/>
      <c r="PPK46" s="255"/>
      <c r="PPL46" s="255"/>
      <c r="PPM46" s="255"/>
      <c r="PPN46" s="255"/>
      <c r="PPO46" s="255"/>
      <c r="PPP46" s="255"/>
      <c r="PPQ46" s="255"/>
      <c r="PPR46" s="255"/>
      <c r="PPS46" s="255"/>
      <c r="PPT46" s="255"/>
      <c r="PPU46" s="255"/>
      <c r="PPV46" s="255"/>
      <c r="PPW46" s="255"/>
      <c r="PPX46" s="255"/>
      <c r="PPY46" s="255"/>
      <c r="PPZ46" s="255"/>
      <c r="PQA46" s="255"/>
      <c r="PQB46" s="255"/>
      <c r="PQC46" s="255"/>
      <c r="PQD46" s="255"/>
      <c r="PQE46" s="255"/>
      <c r="PQF46" s="255"/>
      <c r="PQG46" s="255"/>
      <c r="PQH46" s="255"/>
      <c r="PQI46" s="255"/>
      <c r="PQJ46" s="255"/>
      <c r="PQK46" s="255"/>
      <c r="PQL46" s="255"/>
      <c r="PQM46" s="255"/>
      <c r="PQN46" s="255"/>
      <c r="PQO46" s="255"/>
      <c r="PQP46" s="255"/>
      <c r="PQQ46" s="255"/>
      <c r="PQR46" s="255"/>
      <c r="PQS46" s="255"/>
      <c r="PQT46" s="255"/>
      <c r="PQU46" s="255"/>
      <c r="PQV46" s="255"/>
      <c r="PQW46" s="255"/>
      <c r="PQX46" s="255"/>
      <c r="PQY46" s="255"/>
      <c r="PQZ46" s="255"/>
      <c r="PRA46" s="255"/>
      <c r="PRB46" s="255"/>
      <c r="PRC46" s="255"/>
      <c r="PRD46" s="255"/>
      <c r="PRE46" s="255"/>
      <c r="PRF46" s="255"/>
      <c r="PRG46" s="255"/>
      <c r="PRH46" s="255"/>
      <c r="PRI46" s="255"/>
      <c r="PRJ46" s="255"/>
      <c r="PRK46" s="255"/>
      <c r="PRL46" s="255"/>
      <c r="PRM46" s="255"/>
      <c r="PRN46" s="255"/>
      <c r="PRO46" s="255"/>
      <c r="PRP46" s="255"/>
      <c r="PRQ46" s="255"/>
      <c r="PRR46" s="255"/>
      <c r="PRS46" s="255"/>
      <c r="PRT46" s="255"/>
      <c r="PRU46" s="255"/>
      <c r="PRV46" s="255"/>
      <c r="PRW46" s="255"/>
      <c r="PRX46" s="255"/>
      <c r="PRY46" s="255"/>
      <c r="PRZ46" s="255"/>
      <c r="PSA46" s="255"/>
      <c r="PSB46" s="255"/>
      <c r="PSC46" s="255"/>
      <c r="PSD46" s="255"/>
      <c r="PSE46" s="255"/>
      <c r="PSF46" s="255"/>
      <c r="PSG46" s="255"/>
      <c r="PSH46" s="255"/>
      <c r="PSI46" s="255"/>
      <c r="PSJ46" s="255"/>
      <c r="PSK46" s="255"/>
      <c r="PSL46" s="255"/>
      <c r="PSM46" s="255"/>
      <c r="PSN46" s="255"/>
      <c r="PSO46" s="255"/>
      <c r="PSP46" s="255"/>
      <c r="PSQ46" s="255"/>
      <c r="PSR46" s="255"/>
      <c r="PSS46" s="255"/>
      <c r="PST46" s="255"/>
      <c r="PSU46" s="255"/>
      <c r="PSV46" s="255"/>
      <c r="PSW46" s="255"/>
      <c r="PSX46" s="255"/>
      <c r="PSY46" s="255"/>
      <c r="PSZ46" s="255"/>
      <c r="PTA46" s="255"/>
      <c r="PTB46" s="255"/>
      <c r="PTC46" s="255"/>
      <c r="PTD46" s="255"/>
      <c r="PTE46" s="255"/>
      <c r="PTF46" s="255"/>
      <c r="PTG46" s="255"/>
      <c r="PTH46" s="255"/>
      <c r="PTI46" s="255"/>
      <c r="PTJ46" s="255"/>
      <c r="PTK46" s="255"/>
      <c r="PTL46" s="255"/>
      <c r="PTM46" s="255"/>
      <c r="PTN46" s="255"/>
      <c r="PTO46" s="255"/>
      <c r="PTP46" s="255"/>
      <c r="PTQ46" s="255"/>
      <c r="PTR46" s="255"/>
      <c r="PTS46" s="255"/>
      <c r="PTT46" s="255"/>
      <c r="PTU46" s="255"/>
      <c r="PTV46" s="255"/>
      <c r="PTW46" s="255"/>
      <c r="PTX46" s="255"/>
      <c r="PTY46" s="255"/>
      <c r="PTZ46" s="255"/>
      <c r="PUA46" s="255"/>
      <c r="PUB46" s="255"/>
      <c r="PUC46" s="255"/>
      <c r="PUD46" s="255"/>
      <c r="PUE46" s="255"/>
      <c r="PUF46" s="255"/>
      <c r="PUG46" s="255"/>
      <c r="PUH46" s="255"/>
      <c r="PUI46" s="255"/>
      <c r="PUJ46" s="255"/>
      <c r="PUK46" s="255"/>
      <c r="PUL46" s="255"/>
      <c r="PUM46" s="255"/>
      <c r="PUN46" s="255"/>
      <c r="PUO46" s="255"/>
      <c r="PUP46" s="255"/>
      <c r="PUQ46" s="255"/>
      <c r="PUR46" s="255"/>
      <c r="PUS46" s="255"/>
      <c r="PUT46" s="255"/>
      <c r="PUU46" s="255"/>
      <c r="PUV46" s="255"/>
      <c r="PUW46" s="255"/>
      <c r="PUX46" s="255"/>
      <c r="PUY46" s="255"/>
      <c r="PUZ46" s="255"/>
      <c r="PVA46" s="255"/>
      <c r="PVB46" s="255"/>
      <c r="PVC46" s="255"/>
      <c r="PVD46" s="255"/>
      <c r="PVE46" s="255"/>
      <c r="PVF46" s="255"/>
      <c r="PVG46" s="255"/>
      <c r="PVH46" s="255"/>
      <c r="PVI46" s="255"/>
      <c r="PVJ46" s="255"/>
      <c r="PVK46" s="255"/>
      <c r="PVL46" s="255"/>
      <c r="PVM46" s="255"/>
      <c r="PVN46" s="255"/>
      <c r="PVO46" s="255"/>
      <c r="PVP46" s="255"/>
      <c r="PVQ46" s="255"/>
      <c r="PVR46" s="255"/>
      <c r="PVS46" s="255"/>
      <c r="PVT46" s="255"/>
      <c r="PVU46" s="255"/>
      <c r="PVV46" s="255"/>
      <c r="PVW46" s="255"/>
      <c r="PVX46" s="255"/>
      <c r="PVY46" s="255"/>
      <c r="PVZ46" s="255"/>
      <c r="PWA46" s="255"/>
      <c r="PWB46" s="255"/>
      <c r="PWC46" s="255"/>
      <c r="PWD46" s="255"/>
      <c r="PWE46" s="255"/>
      <c r="PWF46" s="255"/>
      <c r="PWG46" s="255"/>
      <c r="PWH46" s="255"/>
      <c r="PWI46" s="255"/>
      <c r="PWJ46" s="255"/>
      <c r="PWK46" s="255"/>
      <c r="PWL46" s="255"/>
      <c r="PWM46" s="255"/>
      <c r="PWN46" s="255"/>
      <c r="PWO46" s="255"/>
      <c r="PWP46" s="255"/>
      <c r="PWQ46" s="255"/>
      <c r="PWR46" s="255"/>
      <c r="PWS46" s="255"/>
      <c r="PWT46" s="255"/>
      <c r="PWU46" s="255"/>
      <c r="PWV46" s="255"/>
      <c r="PWW46" s="255"/>
      <c r="PWX46" s="255"/>
      <c r="PWY46" s="255"/>
      <c r="PWZ46" s="255"/>
      <c r="PXA46" s="255"/>
      <c r="PXB46" s="255"/>
      <c r="PXC46" s="255"/>
      <c r="PXD46" s="255"/>
      <c r="PXE46" s="255"/>
      <c r="PXF46" s="255"/>
      <c r="PXG46" s="255"/>
      <c r="PXH46" s="255"/>
      <c r="PXI46" s="255"/>
      <c r="PXJ46" s="255"/>
      <c r="PXK46" s="255"/>
      <c r="PXL46" s="255"/>
      <c r="PXM46" s="255"/>
      <c r="PXN46" s="255"/>
      <c r="PXO46" s="255"/>
      <c r="PXP46" s="255"/>
      <c r="PXQ46" s="255"/>
      <c r="PXR46" s="255"/>
      <c r="PXS46" s="255"/>
      <c r="PXT46" s="255"/>
      <c r="PXU46" s="255"/>
      <c r="PXV46" s="255"/>
      <c r="PXW46" s="255"/>
      <c r="PXX46" s="255"/>
      <c r="PXY46" s="255"/>
      <c r="PXZ46" s="255"/>
      <c r="PYA46" s="255"/>
      <c r="PYB46" s="255"/>
      <c r="PYC46" s="255"/>
      <c r="PYD46" s="255"/>
      <c r="PYE46" s="255"/>
      <c r="PYF46" s="255"/>
      <c r="PYG46" s="255"/>
      <c r="PYH46" s="255"/>
      <c r="PYI46" s="255"/>
      <c r="PYJ46" s="255"/>
      <c r="PYK46" s="255"/>
      <c r="PYL46" s="255"/>
      <c r="PYM46" s="255"/>
      <c r="PYN46" s="255"/>
      <c r="PYO46" s="255"/>
      <c r="PYP46" s="255"/>
      <c r="PYQ46" s="255"/>
      <c r="PYR46" s="255"/>
      <c r="PYS46" s="255"/>
      <c r="PYT46" s="255"/>
      <c r="PYU46" s="255"/>
      <c r="PYV46" s="255"/>
      <c r="PYW46" s="255"/>
      <c r="PYX46" s="255"/>
      <c r="PYY46" s="255"/>
      <c r="PYZ46" s="255"/>
      <c r="PZA46" s="255"/>
      <c r="PZB46" s="255"/>
      <c r="PZC46" s="255"/>
      <c r="PZD46" s="255"/>
      <c r="PZE46" s="255"/>
      <c r="PZF46" s="255"/>
      <c r="PZG46" s="255"/>
      <c r="PZH46" s="255"/>
      <c r="PZI46" s="255"/>
      <c r="PZJ46" s="255"/>
      <c r="PZK46" s="255"/>
      <c r="PZL46" s="255"/>
      <c r="PZM46" s="255"/>
      <c r="PZN46" s="255"/>
      <c r="PZO46" s="255"/>
      <c r="PZP46" s="255"/>
      <c r="PZQ46" s="255"/>
      <c r="PZR46" s="255"/>
      <c r="PZS46" s="255"/>
      <c r="PZT46" s="255"/>
      <c r="PZU46" s="255"/>
      <c r="PZV46" s="255"/>
      <c r="PZW46" s="255"/>
      <c r="PZX46" s="255"/>
      <c r="PZY46" s="255"/>
      <c r="PZZ46" s="255"/>
      <c r="QAA46" s="255"/>
      <c r="QAB46" s="255"/>
      <c r="QAC46" s="255"/>
      <c r="QAD46" s="255"/>
      <c r="QAE46" s="255"/>
      <c r="QAF46" s="255"/>
      <c r="QAG46" s="255"/>
      <c r="QAH46" s="255"/>
      <c r="QAI46" s="255"/>
      <c r="QAJ46" s="255"/>
      <c r="QAK46" s="255"/>
      <c r="QAL46" s="255"/>
      <c r="QAM46" s="255"/>
      <c r="QAN46" s="255"/>
      <c r="QAO46" s="255"/>
      <c r="QAP46" s="255"/>
      <c r="QAQ46" s="255"/>
      <c r="QAR46" s="255"/>
      <c r="QAS46" s="255"/>
      <c r="QAT46" s="255"/>
      <c r="QAU46" s="255"/>
      <c r="QAV46" s="255"/>
      <c r="QAW46" s="255"/>
      <c r="QAX46" s="255"/>
      <c r="QAY46" s="255"/>
      <c r="QAZ46" s="255"/>
      <c r="QBA46" s="255"/>
      <c r="QBB46" s="255"/>
      <c r="QBC46" s="255"/>
      <c r="QBD46" s="255"/>
      <c r="QBE46" s="255"/>
      <c r="QBF46" s="255"/>
      <c r="QBG46" s="255"/>
      <c r="QBH46" s="255"/>
      <c r="QBI46" s="255"/>
      <c r="QBJ46" s="255"/>
      <c r="QBK46" s="255"/>
      <c r="QBL46" s="255"/>
      <c r="QBM46" s="255"/>
      <c r="QBN46" s="255"/>
      <c r="QBO46" s="255"/>
      <c r="QBP46" s="255"/>
      <c r="QBQ46" s="255"/>
      <c r="QBR46" s="255"/>
      <c r="QBS46" s="255"/>
      <c r="QBT46" s="255"/>
      <c r="QBU46" s="255"/>
      <c r="QBV46" s="255"/>
      <c r="QBW46" s="255"/>
      <c r="QBX46" s="255"/>
      <c r="QBY46" s="255"/>
      <c r="QBZ46" s="255"/>
      <c r="QCA46" s="255"/>
      <c r="QCB46" s="255"/>
      <c r="QCC46" s="255"/>
      <c r="QCD46" s="255"/>
      <c r="QCE46" s="255"/>
      <c r="QCF46" s="255"/>
      <c r="QCG46" s="255"/>
      <c r="QCH46" s="255"/>
      <c r="QCI46" s="255"/>
      <c r="QCJ46" s="255"/>
      <c r="QCK46" s="255"/>
      <c r="QCL46" s="255"/>
      <c r="QCM46" s="255"/>
      <c r="QCN46" s="255"/>
      <c r="QCO46" s="255"/>
      <c r="QCP46" s="255"/>
      <c r="QCQ46" s="255"/>
      <c r="QCR46" s="255"/>
      <c r="QCS46" s="255"/>
      <c r="QCT46" s="255"/>
      <c r="QCU46" s="255"/>
      <c r="QCV46" s="255"/>
      <c r="QCW46" s="255"/>
      <c r="QCX46" s="255"/>
      <c r="QCY46" s="255"/>
      <c r="QCZ46" s="255"/>
      <c r="QDA46" s="255"/>
      <c r="QDB46" s="255"/>
      <c r="QDC46" s="255"/>
      <c r="QDD46" s="255"/>
      <c r="QDE46" s="255"/>
      <c r="QDF46" s="255"/>
      <c r="QDG46" s="255"/>
      <c r="QDH46" s="255"/>
      <c r="QDI46" s="255"/>
      <c r="QDJ46" s="255"/>
      <c r="QDK46" s="255"/>
      <c r="QDL46" s="255"/>
      <c r="QDM46" s="255"/>
      <c r="QDN46" s="255"/>
      <c r="QDO46" s="255"/>
      <c r="QDP46" s="255"/>
      <c r="QDQ46" s="255"/>
      <c r="QDR46" s="255"/>
      <c r="QDS46" s="255"/>
      <c r="QDT46" s="255"/>
      <c r="QDU46" s="255"/>
      <c r="QDV46" s="255"/>
      <c r="QDW46" s="255"/>
      <c r="QDX46" s="255"/>
      <c r="QDY46" s="255"/>
      <c r="QDZ46" s="255"/>
      <c r="QEA46" s="255"/>
      <c r="QEB46" s="255"/>
      <c r="QEC46" s="255"/>
      <c r="QED46" s="255"/>
      <c r="QEE46" s="255"/>
      <c r="QEF46" s="255"/>
      <c r="QEG46" s="255"/>
      <c r="QEH46" s="255"/>
      <c r="QEI46" s="255"/>
      <c r="QEJ46" s="255"/>
      <c r="QEK46" s="255"/>
      <c r="QEL46" s="255"/>
      <c r="QEM46" s="255"/>
      <c r="QEN46" s="255"/>
      <c r="QEO46" s="255"/>
      <c r="QEP46" s="255"/>
      <c r="QEQ46" s="255"/>
      <c r="QER46" s="255"/>
      <c r="QES46" s="255"/>
      <c r="QET46" s="255"/>
      <c r="QEU46" s="255"/>
      <c r="QEV46" s="255"/>
      <c r="QEW46" s="255"/>
      <c r="QEX46" s="255"/>
      <c r="QEY46" s="255"/>
      <c r="QEZ46" s="255"/>
      <c r="QFA46" s="255"/>
      <c r="QFB46" s="255"/>
      <c r="QFC46" s="255"/>
      <c r="QFD46" s="255"/>
      <c r="QFE46" s="255"/>
      <c r="QFF46" s="255"/>
      <c r="QFG46" s="255"/>
      <c r="QFH46" s="255"/>
      <c r="QFI46" s="255"/>
      <c r="QFJ46" s="255"/>
      <c r="QFK46" s="255"/>
      <c r="QFL46" s="255"/>
      <c r="QFM46" s="255"/>
      <c r="QFN46" s="255"/>
      <c r="QFO46" s="255"/>
      <c r="QFP46" s="255"/>
      <c r="QFQ46" s="255"/>
      <c r="QFR46" s="255"/>
      <c r="QFS46" s="255"/>
      <c r="QFT46" s="255"/>
      <c r="QFU46" s="255"/>
      <c r="QFV46" s="255"/>
      <c r="QFW46" s="255"/>
      <c r="QFX46" s="255"/>
      <c r="QFY46" s="255"/>
      <c r="QFZ46" s="255"/>
      <c r="QGA46" s="255"/>
      <c r="QGB46" s="255"/>
      <c r="QGC46" s="255"/>
      <c r="QGD46" s="255"/>
      <c r="QGE46" s="255"/>
      <c r="QGF46" s="255"/>
      <c r="QGG46" s="255"/>
      <c r="QGH46" s="255"/>
      <c r="QGI46" s="255"/>
      <c r="QGJ46" s="255"/>
      <c r="QGK46" s="255"/>
      <c r="QGL46" s="255"/>
      <c r="QGM46" s="255"/>
      <c r="QGN46" s="255"/>
      <c r="QGO46" s="255"/>
      <c r="QGP46" s="255"/>
      <c r="QGQ46" s="255"/>
      <c r="QGR46" s="255"/>
      <c r="QGS46" s="255"/>
      <c r="QGT46" s="255"/>
      <c r="QGU46" s="255"/>
      <c r="QGV46" s="255"/>
      <c r="QGW46" s="255"/>
      <c r="QGX46" s="255"/>
      <c r="QGY46" s="255"/>
      <c r="QGZ46" s="255"/>
      <c r="QHA46" s="255"/>
      <c r="QHB46" s="255"/>
      <c r="QHC46" s="255"/>
      <c r="QHD46" s="255"/>
      <c r="QHE46" s="255"/>
      <c r="QHF46" s="255"/>
      <c r="QHG46" s="255"/>
      <c r="QHH46" s="255"/>
      <c r="QHI46" s="255"/>
      <c r="QHJ46" s="255"/>
      <c r="QHK46" s="255"/>
      <c r="QHL46" s="255"/>
      <c r="QHM46" s="255"/>
      <c r="QHN46" s="255"/>
      <c r="QHO46" s="255"/>
      <c r="QHP46" s="255"/>
      <c r="QHQ46" s="255"/>
      <c r="QHR46" s="255"/>
      <c r="QHS46" s="255"/>
      <c r="QHT46" s="255"/>
      <c r="QHU46" s="255"/>
      <c r="QHV46" s="255"/>
      <c r="QHW46" s="255"/>
      <c r="QHX46" s="255"/>
      <c r="QHY46" s="255"/>
      <c r="QHZ46" s="255"/>
      <c r="QIA46" s="255"/>
      <c r="QIB46" s="255"/>
      <c r="QIC46" s="255"/>
      <c r="QID46" s="255"/>
      <c r="QIE46" s="255"/>
      <c r="QIF46" s="255"/>
      <c r="QIG46" s="255"/>
      <c r="QIH46" s="255"/>
      <c r="QII46" s="255"/>
      <c r="QIJ46" s="255"/>
      <c r="QIK46" s="255"/>
      <c r="QIL46" s="255"/>
      <c r="QIM46" s="255"/>
      <c r="QIN46" s="255"/>
      <c r="QIO46" s="255"/>
      <c r="QIP46" s="255"/>
      <c r="QIQ46" s="255"/>
      <c r="QIR46" s="255"/>
      <c r="QIS46" s="255"/>
      <c r="QIT46" s="255"/>
      <c r="QIU46" s="255"/>
      <c r="QIV46" s="255"/>
      <c r="QIW46" s="255"/>
      <c r="QIX46" s="255"/>
      <c r="QIY46" s="255"/>
      <c r="QIZ46" s="255"/>
      <c r="QJA46" s="255"/>
      <c r="QJB46" s="255"/>
      <c r="QJC46" s="255"/>
      <c r="QJD46" s="255"/>
      <c r="QJE46" s="255"/>
      <c r="QJF46" s="255"/>
      <c r="QJG46" s="255"/>
      <c r="QJH46" s="255"/>
      <c r="QJI46" s="255"/>
      <c r="QJJ46" s="255"/>
      <c r="QJK46" s="255"/>
      <c r="QJL46" s="255"/>
      <c r="QJM46" s="255"/>
      <c r="QJN46" s="255"/>
      <c r="QJO46" s="255"/>
      <c r="QJP46" s="255"/>
      <c r="QJQ46" s="255"/>
      <c r="QJR46" s="255"/>
      <c r="QJS46" s="255"/>
      <c r="QJT46" s="255"/>
      <c r="QJU46" s="255"/>
      <c r="QJV46" s="255"/>
      <c r="QJW46" s="255"/>
      <c r="QJX46" s="255"/>
      <c r="QJY46" s="255"/>
      <c r="QJZ46" s="255"/>
      <c r="QKA46" s="255"/>
      <c r="QKB46" s="255"/>
      <c r="QKC46" s="255"/>
      <c r="QKD46" s="255"/>
      <c r="QKE46" s="255"/>
      <c r="QKF46" s="255"/>
      <c r="QKG46" s="255"/>
      <c r="QKH46" s="255"/>
      <c r="QKI46" s="255"/>
      <c r="QKJ46" s="255"/>
      <c r="QKK46" s="255"/>
      <c r="QKL46" s="255"/>
      <c r="QKM46" s="255"/>
      <c r="QKN46" s="255"/>
      <c r="QKO46" s="255"/>
      <c r="QKP46" s="255"/>
      <c r="QKQ46" s="255"/>
      <c r="QKR46" s="255"/>
      <c r="QKS46" s="255"/>
      <c r="QKT46" s="255"/>
      <c r="QKU46" s="255"/>
      <c r="QKV46" s="255"/>
      <c r="QKW46" s="255"/>
      <c r="QKX46" s="255"/>
      <c r="QKY46" s="255"/>
      <c r="QKZ46" s="255"/>
      <c r="QLA46" s="255"/>
      <c r="QLB46" s="255"/>
      <c r="QLC46" s="255"/>
      <c r="QLD46" s="255"/>
      <c r="QLE46" s="255"/>
      <c r="QLF46" s="255"/>
      <c r="QLG46" s="255"/>
      <c r="QLH46" s="255"/>
      <c r="QLI46" s="255"/>
      <c r="QLJ46" s="255"/>
      <c r="QLK46" s="255"/>
      <c r="QLL46" s="255"/>
      <c r="QLM46" s="255"/>
      <c r="QLN46" s="255"/>
      <c r="QLO46" s="255"/>
      <c r="QLP46" s="255"/>
      <c r="QLQ46" s="255"/>
      <c r="QLR46" s="255"/>
      <c r="QLS46" s="255"/>
      <c r="QLT46" s="255"/>
      <c r="QLU46" s="255"/>
      <c r="QLV46" s="255"/>
      <c r="QLW46" s="255"/>
      <c r="QLX46" s="255"/>
      <c r="QLY46" s="255"/>
      <c r="QLZ46" s="255"/>
      <c r="QMA46" s="255"/>
      <c r="QMB46" s="255"/>
      <c r="QMC46" s="255"/>
      <c r="QMD46" s="255"/>
      <c r="QME46" s="255"/>
      <c r="QMF46" s="255"/>
      <c r="QMG46" s="255"/>
      <c r="QMH46" s="255"/>
      <c r="QMI46" s="255"/>
      <c r="QMJ46" s="255"/>
      <c r="QMK46" s="255"/>
      <c r="QML46" s="255"/>
      <c r="QMM46" s="255"/>
      <c r="QMN46" s="255"/>
      <c r="QMO46" s="255"/>
      <c r="QMP46" s="255"/>
      <c r="QMQ46" s="255"/>
      <c r="QMR46" s="255"/>
      <c r="QMS46" s="255"/>
      <c r="QMT46" s="255"/>
      <c r="QMU46" s="255"/>
      <c r="QMV46" s="255"/>
      <c r="QMW46" s="255"/>
      <c r="QMX46" s="255"/>
      <c r="QMY46" s="255"/>
      <c r="QMZ46" s="255"/>
      <c r="QNA46" s="255"/>
      <c r="QNB46" s="255"/>
      <c r="QNC46" s="255"/>
      <c r="QND46" s="255"/>
      <c r="QNE46" s="255"/>
      <c r="QNF46" s="255"/>
      <c r="QNG46" s="255"/>
      <c r="QNH46" s="255"/>
      <c r="QNI46" s="255"/>
      <c r="QNJ46" s="255"/>
      <c r="QNK46" s="255"/>
      <c r="QNL46" s="255"/>
      <c r="QNM46" s="255"/>
      <c r="QNN46" s="255"/>
      <c r="QNO46" s="255"/>
      <c r="QNP46" s="255"/>
      <c r="QNQ46" s="255"/>
      <c r="QNR46" s="255"/>
      <c r="QNS46" s="255"/>
      <c r="QNT46" s="255"/>
      <c r="QNU46" s="255"/>
      <c r="QNV46" s="255"/>
      <c r="QNW46" s="255"/>
      <c r="QNX46" s="255"/>
      <c r="QNY46" s="255"/>
      <c r="QNZ46" s="255"/>
      <c r="QOA46" s="255"/>
      <c r="QOB46" s="255"/>
      <c r="QOC46" s="255"/>
      <c r="QOD46" s="255"/>
      <c r="QOE46" s="255"/>
      <c r="QOF46" s="255"/>
      <c r="QOG46" s="255"/>
      <c r="QOH46" s="255"/>
      <c r="QOI46" s="255"/>
      <c r="QOJ46" s="255"/>
      <c r="QOK46" s="255"/>
      <c r="QOL46" s="255"/>
      <c r="QOM46" s="255"/>
      <c r="QON46" s="255"/>
      <c r="QOO46" s="255"/>
      <c r="QOP46" s="255"/>
      <c r="QOQ46" s="255"/>
      <c r="QOR46" s="255"/>
      <c r="QOS46" s="255"/>
      <c r="QOT46" s="255"/>
      <c r="QOU46" s="255"/>
      <c r="QOV46" s="255"/>
      <c r="QOW46" s="255"/>
      <c r="QOX46" s="255"/>
      <c r="QOY46" s="255"/>
      <c r="QOZ46" s="255"/>
      <c r="QPA46" s="255"/>
      <c r="QPB46" s="255"/>
      <c r="QPC46" s="255"/>
      <c r="QPD46" s="255"/>
      <c r="QPE46" s="255"/>
      <c r="QPF46" s="255"/>
      <c r="QPG46" s="255"/>
      <c r="QPH46" s="255"/>
      <c r="QPI46" s="255"/>
      <c r="QPJ46" s="255"/>
      <c r="QPK46" s="255"/>
      <c r="QPL46" s="255"/>
      <c r="QPM46" s="255"/>
      <c r="QPN46" s="255"/>
      <c r="QPO46" s="255"/>
      <c r="QPP46" s="255"/>
      <c r="QPQ46" s="255"/>
      <c r="QPR46" s="255"/>
      <c r="QPS46" s="255"/>
      <c r="QPT46" s="255"/>
      <c r="QPU46" s="255"/>
      <c r="QPV46" s="255"/>
      <c r="QPW46" s="255"/>
      <c r="QPX46" s="255"/>
      <c r="QPY46" s="255"/>
      <c r="QPZ46" s="255"/>
      <c r="QQA46" s="255"/>
      <c r="QQB46" s="255"/>
      <c r="QQC46" s="255"/>
      <c r="QQD46" s="255"/>
      <c r="QQE46" s="255"/>
      <c r="QQF46" s="255"/>
      <c r="QQG46" s="255"/>
      <c r="QQH46" s="255"/>
      <c r="QQI46" s="255"/>
      <c r="QQJ46" s="255"/>
      <c r="QQK46" s="255"/>
      <c r="QQL46" s="255"/>
      <c r="QQM46" s="255"/>
      <c r="QQN46" s="255"/>
      <c r="QQO46" s="255"/>
      <c r="QQP46" s="255"/>
      <c r="QQQ46" s="255"/>
      <c r="QQR46" s="255"/>
      <c r="QQS46" s="255"/>
      <c r="QQT46" s="255"/>
      <c r="QQU46" s="255"/>
      <c r="QQV46" s="255"/>
      <c r="QQW46" s="255"/>
      <c r="QQX46" s="255"/>
      <c r="QQY46" s="255"/>
      <c r="QQZ46" s="255"/>
      <c r="QRA46" s="255"/>
      <c r="QRB46" s="255"/>
      <c r="QRC46" s="255"/>
      <c r="QRD46" s="255"/>
      <c r="QRE46" s="255"/>
      <c r="QRF46" s="255"/>
      <c r="QRG46" s="255"/>
      <c r="QRH46" s="255"/>
      <c r="QRI46" s="255"/>
      <c r="QRJ46" s="255"/>
      <c r="QRK46" s="255"/>
      <c r="QRL46" s="255"/>
      <c r="QRM46" s="255"/>
      <c r="QRN46" s="255"/>
      <c r="QRO46" s="255"/>
      <c r="QRP46" s="255"/>
      <c r="QRQ46" s="255"/>
      <c r="QRR46" s="255"/>
      <c r="QRS46" s="255"/>
      <c r="QRT46" s="255"/>
      <c r="QRU46" s="255"/>
      <c r="QRV46" s="255"/>
      <c r="QRW46" s="255"/>
      <c r="QRX46" s="255"/>
      <c r="QRY46" s="255"/>
      <c r="QRZ46" s="255"/>
      <c r="QSA46" s="255"/>
      <c r="QSB46" s="255"/>
      <c r="QSC46" s="255"/>
      <c r="QSD46" s="255"/>
      <c r="QSE46" s="255"/>
      <c r="QSF46" s="255"/>
      <c r="QSG46" s="255"/>
      <c r="QSH46" s="255"/>
      <c r="QSI46" s="255"/>
      <c r="QSJ46" s="255"/>
      <c r="QSK46" s="255"/>
      <c r="QSL46" s="255"/>
      <c r="QSM46" s="255"/>
      <c r="QSN46" s="255"/>
      <c r="QSO46" s="255"/>
      <c r="QSP46" s="255"/>
      <c r="QSQ46" s="255"/>
      <c r="QSR46" s="255"/>
      <c r="QSS46" s="255"/>
      <c r="QST46" s="255"/>
      <c r="QSU46" s="255"/>
      <c r="QSV46" s="255"/>
      <c r="QSW46" s="255"/>
      <c r="QSX46" s="255"/>
      <c r="QSY46" s="255"/>
      <c r="QSZ46" s="255"/>
      <c r="QTA46" s="255"/>
      <c r="QTB46" s="255"/>
      <c r="QTC46" s="255"/>
      <c r="QTD46" s="255"/>
      <c r="QTE46" s="255"/>
      <c r="QTF46" s="255"/>
      <c r="QTG46" s="255"/>
      <c r="QTH46" s="255"/>
      <c r="QTI46" s="255"/>
      <c r="QTJ46" s="255"/>
      <c r="QTK46" s="255"/>
      <c r="QTL46" s="255"/>
      <c r="QTM46" s="255"/>
      <c r="QTN46" s="255"/>
      <c r="QTO46" s="255"/>
      <c r="QTP46" s="255"/>
      <c r="QTQ46" s="255"/>
      <c r="QTR46" s="255"/>
      <c r="QTS46" s="255"/>
      <c r="QTT46" s="255"/>
      <c r="QTU46" s="255"/>
      <c r="QTV46" s="255"/>
      <c r="QTW46" s="255"/>
      <c r="QTX46" s="255"/>
      <c r="QTY46" s="255"/>
      <c r="QTZ46" s="255"/>
      <c r="QUA46" s="255"/>
      <c r="QUB46" s="255"/>
      <c r="QUC46" s="255"/>
      <c r="QUD46" s="255"/>
      <c r="QUE46" s="255"/>
      <c r="QUF46" s="255"/>
      <c r="QUG46" s="255"/>
      <c r="QUH46" s="255"/>
      <c r="QUI46" s="255"/>
      <c r="QUJ46" s="255"/>
      <c r="QUK46" s="255"/>
      <c r="QUL46" s="255"/>
      <c r="QUM46" s="255"/>
      <c r="QUN46" s="255"/>
      <c r="QUO46" s="255"/>
      <c r="QUP46" s="255"/>
      <c r="QUQ46" s="255"/>
      <c r="QUR46" s="255"/>
      <c r="QUS46" s="255"/>
      <c r="QUT46" s="255"/>
      <c r="QUU46" s="255"/>
      <c r="QUV46" s="255"/>
      <c r="QUW46" s="255"/>
      <c r="QUX46" s="255"/>
      <c r="QUY46" s="255"/>
      <c r="QUZ46" s="255"/>
      <c r="QVA46" s="255"/>
      <c r="QVB46" s="255"/>
      <c r="QVC46" s="255"/>
      <c r="QVD46" s="255"/>
      <c r="QVE46" s="255"/>
      <c r="QVF46" s="255"/>
      <c r="QVG46" s="255"/>
      <c r="QVH46" s="255"/>
      <c r="QVI46" s="255"/>
      <c r="QVJ46" s="255"/>
      <c r="QVK46" s="255"/>
      <c r="QVL46" s="255"/>
      <c r="QVM46" s="255"/>
      <c r="QVN46" s="255"/>
      <c r="QVO46" s="255"/>
      <c r="QVP46" s="255"/>
      <c r="QVQ46" s="255"/>
      <c r="QVR46" s="255"/>
      <c r="QVS46" s="255"/>
      <c r="QVT46" s="255"/>
      <c r="QVU46" s="255"/>
      <c r="QVV46" s="255"/>
      <c r="QVW46" s="255"/>
      <c r="QVX46" s="255"/>
      <c r="QVY46" s="255"/>
      <c r="QVZ46" s="255"/>
      <c r="QWA46" s="255"/>
      <c r="QWB46" s="255"/>
      <c r="QWC46" s="255"/>
      <c r="QWD46" s="255"/>
      <c r="QWE46" s="255"/>
      <c r="QWF46" s="255"/>
      <c r="QWG46" s="255"/>
      <c r="QWH46" s="255"/>
      <c r="QWI46" s="255"/>
      <c r="QWJ46" s="255"/>
      <c r="QWK46" s="255"/>
      <c r="QWL46" s="255"/>
      <c r="QWM46" s="255"/>
      <c r="QWN46" s="255"/>
      <c r="QWO46" s="255"/>
      <c r="QWP46" s="255"/>
      <c r="QWQ46" s="255"/>
      <c r="QWR46" s="255"/>
      <c r="QWS46" s="255"/>
      <c r="QWT46" s="255"/>
      <c r="QWU46" s="255"/>
      <c r="QWV46" s="255"/>
      <c r="QWW46" s="255"/>
      <c r="QWX46" s="255"/>
      <c r="QWY46" s="255"/>
      <c r="QWZ46" s="255"/>
      <c r="QXA46" s="255"/>
      <c r="QXB46" s="255"/>
      <c r="QXC46" s="255"/>
      <c r="QXD46" s="255"/>
      <c r="QXE46" s="255"/>
      <c r="QXF46" s="255"/>
      <c r="QXG46" s="255"/>
      <c r="QXH46" s="255"/>
      <c r="QXI46" s="255"/>
      <c r="QXJ46" s="255"/>
      <c r="QXK46" s="255"/>
      <c r="QXL46" s="255"/>
      <c r="QXM46" s="255"/>
      <c r="QXN46" s="255"/>
      <c r="QXO46" s="255"/>
      <c r="QXP46" s="255"/>
      <c r="QXQ46" s="255"/>
      <c r="QXR46" s="255"/>
      <c r="QXS46" s="255"/>
      <c r="QXT46" s="255"/>
      <c r="QXU46" s="255"/>
      <c r="QXV46" s="255"/>
      <c r="QXW46" s="255"/>
      <c r="QXX46" s="255"/>
      <c r="QXY46" s="255"/>
      <c r="QXZ46" s="255"/>
      <c r="QYA46" s="255"/>
      <c r="QYB46" s="255"/>
      <c r="QYC46" s="255"/>
      <c r="QYD46" s="255"/>
      <c r="QYE46" s="255"/>
      <c r="QYF46" s="255"/>
      <c r="QYG46" s="255"/>
      <c r="QYH46" s="255"/>
      <c r="QYI46" s="255"/>
      <c r="QYJ46" s="255"/>
      <c r="QYK46" s="255"/>
      <c r="QYL46" s="255"/>
      <c r="QYM46" s="255"/>
      <c r="QYN46" s="255"/>
      <c r="QYO46" s="255"/>
      <c r="QYP46" s="255"/>
      <c r="QYQ46" s="255"/>
      <c r="QYR46" s="255"/>
      <c r="QYS46" s="255"/>
      <c r="QYT46" s="255"/>
      <c r="QYU46" s="255"/>
      <c r="QYV46" s="255"/>
      <c r="QYW46" s="255"/>
      <c r="QYX46" s="255"/>
      <c r="QYY46" s="255"/>
      <c r="QYZ46" s="255"/>
      <c r="QZA46" s="255"/>
      <c r="QZB46" s="255"/>
      <c r="QZC46" s="255"/>
      <c r="QZD46" s="255"/>
      <c r="QZE46" s="255"/>
      <c r="QZF46" s="255"/>
      <c r="QZG46" s="255"/>
      <c r="QZH46" s="255"/>
      <c r="QZI46" s="255"/>
      <c r="QZJ46" s="255"/>
      <c r="QZK46" s="255"/>
      <c r="QZL46" s="255"/>
      <c r="QZM46" s="255"/>
      <c r="QZN46" s="255"/>
      <c r="QZO46" s="255"/>
      <c r="QZP46" s="255"/>
      <c r="QZQ46" s="255"/>
      <c r="QZR46" s="255"/>
      <c r="QZS46" s="255"/>
      <c r="QZT46" s="255"/>
      <c r="QZU46" s="255"/>
      <c r="QZV46" s="255"/>
      <c r="QZW46" s="255"/>
      <c r="QZX46" s="255"/>
      <c r="QZY46" s="255"/>
      <c r="QZZ46" s="255"/>
      <c r="RAA46" s="255"/>
      <c r="RAB46" s="255"/>
      <c r="RAC46" s="255"/>
      <c r="RAD46" s="255"/>
      <c r="RAE46" s="255"/>
      <c r="RAF46" s="255"/>
      <c r="RAG46" s="255"/>
      <c r="RAH46" s="255"/>
      <c r="RAI46" s="255"/>
      <c r="RAJ46" s="255"/>
      <c r="RAK46" s="255"/>
      <c r="RAL46" s="255"/>
      <c r="RAM46" s="255"/>
      <c r="RAN46" s="255"/>
      <c r="RAO46" s="255"/>
      <c r="RAP46" s="255"/>
      <c r="RAQ46" s="255"/>
      <c r="RAR46" s="255"/>
      <c r="RAS46" s="255"/>
      <c r="RAT46" s="255"/>
      <c r="RAU46" s="255"/>
      <c r="RAV46" s="255"/>
      <c r="RAW46" s="255"/>
      <c r="RAX46" s="255"/>
      <c r="RAY46" s="255"/>
      <c r="RAZ46" s="255"/>
      <c r="RBA46" s="255"/>
      <c r="RBB46" s="255"/>
      <c r="RBC46" s="255"/>
      <c r="RBD46" s="255"/>
      <c r="RBE46" s="255"/>
      <c r="RBF46" s="255"/>
      <c r="RBG46" s="255"/>
      <c r="RBH46" s="255"/>
      <c r="RBI46" s="255"/>
      <c r="RBJ46" s="255"/>
      <c r="RBK46" s="255"/>
      <c r="RBL46" s="255"/>
      <c r="RBM46" s="255"/>
      <c r="RBN46" s="255"/>
      <c r="RBO46" s="255"/>
      <c r="RBP46" s="255"/>
      <c r="RBQ46" s="255"/>
      <c r="RBR46" s="255"/>
      <c r="RBS46" s="255"/>
      <c r="RBT46" s="255"/>
      <c r="RBU46" s="255"/>
      <c r="RBV46" s="255"/>
      <c r="RBW46" s="255"/>
      <c r="RBX46" s="255"/>
      <c r="RBY46" s="255"/>
      <c r="RBZ46" s="255"/>
      <c r="RCA46" s="255"/>
      <c r="RCB46" s="255"/>
      <c r="RCC46" s="255"/>
      <c r="RCD46" s="255"/>
      <c r="RCE46" s="255"/>
      <c r="RCF46" s="255"/>
      <c r="RCG46" s="255"/>
      <c r="RCH46" s="255"/>
      <c r="RCI46" s="255"/>
      <c r="RCJ46" s="255"/>
      <c r="RCK46" s="255"/>
      <c r="RCL46" s="255"/>
      <c r="RCM46" s="255"/>
      <c r="RCN46" s="255"/>
      <c r="RCO46" s="255"/>
      <c r="RCP46" s="255"/>
      <c r="RCQ46" s="255"/>
      <c r="RCR46" s="255"/>
      <c r="RCS46" s="255"/>
      <c r="RCT46" s="255"/>
      <c r="RCU46" s="255"/>
      <c r="RCV46" s="255"/>
      <c r="RCW46" s="255"/>
      <c r="RCX46" s="255"/>
      <c r="RCY46" s="255"/>
      <c r="RCZ46" s="255"/>
      <c r="RDA46" s="255"/>
      <c r="RDB46" s="255"/>
      <c r="RDC46" s="255"/>
      <c r="RDD46" s="255"/>
      <c r="RDE46" s="255"/>
      <c r="RDF46" s="255"/>
      <c r="RDG46" s="255"/>
      <c r="RDH46" s="255"/>
      <c r="RDI46" s="255"/>
      <c r="RDJ46" s="255"/>
      <c r="RDK46" s="255"/>
      <c r="RDL46" s="255"/>
      <c r="RDM46" s="255"/>
      <c r="RDN46" s="255"/>
      <c r="RDO46" s="255"/>
      <c r="RDP46" s="255"/>
      <c r="RDQ46" s="255"/>
      <c r="RDR46" s="255"/>
      <c r="RDS46" s="255"/>
      <c r="RDT46" s="255"/>
      <c r="RDU46" s="255"/>
      <c r="RDV46" s="255"/>
      <c r="RDW46" s="255"/>
      <c r="RDX46" s="255"/>
      <c r="RDY46" s="255"/>
      <c r="RDZ46" s="255"/>
      <c r="REA46" s="255"/>
      <c r="REB46" s="255"/>
      <c r="REC46" s="255"/>
      <c r="RED46" s="255"/>
      <c r="REE46" s="255"/>
      <c r="REF46" s="255"/>
      <c r="REG46" s="255"/>
      <c r="REH46" s="255"/>
      <c r="REI46" s="255"/>
      <c r="REJ46" s="255"/>
      <c r="REK46" s="255"/>
      <c r="REL46" s="255"/>
      <c r="REM46" s="255"/>
      <c r="REN46" s="255"/>
      <c r="REO46" s="255"/>
      <c r="REP46" s="255"/>
      <c r="REQ46" s="255"/>
      <c r="RER46" s="255"/>
      <c r="RES46" s="255"/>
      <c r="RET46" s="255"/>
      <c r="REU46" s="255"/>
      <c r="REV46" s="255"/>
      <c r="REW46" s="255"/>
      <c r="REX46" s="255"/>
      <c r="REY46" s="255"/>
      <c r="REZ46" s="255"/>
      <c r="RFA46" s="255"/>
      <c r="RFB46" s="255"/>
      <c r="RFC46" s="255"/>
      <c r="RFD46" s="255"/>
      <c r="RFE46" s="255"/>
      <c r="RFF46" s="255"/>
      <c r="RFG46" s="255"/>
      <c r="RFH46" s="255"/>
      <c r="RFI46" s="255"/>
      <c r="RFJ46" s="255"/>
      <c r="RFK46" s="255"/>
      <c r="RFL46" s="255"/>
      <c r="RFM46" s="255"/>
      <c r="RFN46" s="255"/>
      <c r="RFO46" s="255"/>
      <c r="RFP46" s="255"/>
      <c r="RFQ46" s="255"/>
      <c r="RFR46" s="255"/>
      <c r="RFS46" s="255"/>
      <c r="RFT46" s="255"/>
      <c r="RFU46" s="255"/>
      <c r="RFV46" s="255"/>
      <c r="RFW46" s="255"/>
      <c r="RFX46" s="255"/>
      <c r="RFY46" s="255"/>
      <c r="RFZ46" s="255"/>
      <c r="RGA46" s="255"/>
      <c r="RGB46" s="255"/>
      <c r="RGC46" s="255"/>
      <c r="RGD46" s="255"/>
      <c r="RGE46" s="255"/>
      <c r="RGF46" s="255"/>
      <c r="RGG46" s="255"/>
      <c r="RGH46" s="255"/>
      <c r="RGI46" s="255"/>
      <c r="RGJ46" s="255"/>
      <c r="RGK46" s="255"/>
      <c r="RGL46" s="255"/>
      <c r="RGM46" s="255"/>
      <c r="RGN46" s="255"/>
      <c r="RGO46" s="255"/>
      <c r="RGP46" s="255"/>
      <c r="RGQ46" s="255"/>
      <c r="RGR46" s="255"/>
      <c r="RGS46" s="255"/>
      <c r="RGT46" s="255"/>
      <c r="RGU46" s="255"/>
      <c r="RGV46" s="255"/>
      <c r="RGW46" s="255"/>
      <c r="RGX46" s="255"/>
      <c r="RGY46" s="255"/>
      <c r="RGZ46" s="255"/>
      <c r="RHA46" s="255"/>
      <c r="RHB46" s="255"/>
      <c r="RHC46" s="255"/>
      <c r="RHD46" s="255"/>
      <c r="RHE46" s="255"/>
      <c r="RHF46" s="255"/>
      <c r="RHG46" s="255"/>
      <c r="RHH46" s="255"/>
      <c r="RHI46" s="255"/>
      <c r="RHJ46" s="255"/>
      <c r="RHK46" s="255"/>
      <c r="RHL46" s="255"/>
      <c r="RHM46" s="255"/>
      <c r="RHN46" s="255"/>
      <c r="RHO46" s="255"/>
      <c r="RHP46" s="255"/>
      <c r="RHQ46" s="255"/>
      <c r="RHR46" s="255"/>
      <c r="RHS46" s="255"/>
      <c r="RHT46" s="255"/>
      <c r="RHU46" s="255"/>
      <c r="RHV46" s="255"/>
      <c r="RHW46" s="255"/>
      <c r="RHX46" s="255"/>
      <c r="RHY46" s="255"/>
      <c r="RHZ46" s="255"/>
      <c r="RIA46" s="255"/>
      <c r="RIB46" s="255"/>
      <c r="RIC46" s="255"/>
      <c r="RID46" s="255"/>
      <c r="RIE46" s="255"/>
      <c r="RIF46" s="255"/>
      <c r="RIG46" s="255"/>
      <c r="RIH46" s="255"/>
      <c r="RII46" s="255"/>
      <c r="RIJ46" s="255"/>
      <c r="RIK46" s="255"/>
      <c r="RIL46" s="255"/>
      <c r="RIM46" s="255"/>
      <c r="RIN46" s="255"/>
      <c r="RIO46" s="255"/>
      <c r="RIP46" s="255"/>
      <c r="RIQ46" s="255"/>
      <c r="RIR46" s="255"/>
      <c r="RIS46" s="255"/>
      <c r="RIT46" s="255"/>
      <c r="RIU46" s="255"/>
      <c r="RIV46" s="255"/>
      <c r="RIW46" s="255"/>
      <c r="RIX46" s="255"/>
      <c r="RIY46" s="255"/>
      <c r="RIZ46" s="255"/>
      <c r="RJA46" s="255"/>
      <c r="RJB46" s="255"/>
      <c r="RJC46" s="255"/>
      <c r="RJD46" s="255"/>
      <c r="RJE46" s="255"/>
      <c r="RJF46" s="255"/>
      <c r="RJG46" s="255"/>
      <c r="RJH46" s="255"/>
      <c r="RJI46" s="255"/>
      <c r="RJJ46" s="255"/>
      <c r="RJK46" s="255"/>
      <c r="RJL46" s="255"/>
      <c r="RJM46" s="255"/>
      <c r="RJN46" s="255"/>
      <c r="RJO46" s="255"/>
      <c r="RJP46" s="255"/>
      <c r="RJQ46" s="255"/>
      <c r="RJR46" s="255"/>
      <c r="RJS46" s="255"/>
      <c r="RJT46" s="255"/>
      <c r="RJU46" s="255"/>
      <c r="RJV46" s="255"/>
      <c r="RJW46" s="255"/>
      <c r="RJX46" s="255"/>
      <c r="RJY46" s="255"/>
      <c r="RJZ46" s="255"/>
      <c r="RKA46" s="255"/>
      <c r="RKB46" s="255"/>
      <c r="RKC46" s="255"/>
      <c r="RKD46" s="255"/>
      <c r="RKE46" s="255"/>
      <c r="RKF46" s="255"/>
      <c r="RKG46" s="255"/>
      <c r="RKH46" s="255"/>
      <c r="RKI46" s="255"/>
      <c r="RKJ46" s="255"/>
      <c r="RKK46" s="255"/>
      <c r="RKL46" s="255"/>
      <c r="RKM46" s="255"/>
      <c r="RKN46" s="255"/>
      <c r="RKO46" s="255"/>
      <c r="RKP46" s="255"/>
      <c r="RKQ46" s="255"/>
      <c r="RKR46" s="255"/>
      <c r="RKS46" s="255"/>
      <c r="RKT46" s="255"/>
      <c r="RKU46" s="255"/>
      <c r="RKV46" s="255"/>
      <c r="RKW46" s="255"/>
      <c r="RKX46" s="255"/>
      <c r="RKY46" s="255"/>
      <c r="RKZ46" s="255"/>
      <c r="RLA46" s="255"/>
      <c r="RLB46" s="255"/>
      <c r="RLC46" s="255"/>
      <c r="RLD46" s="255"/>
      <c r="RLE46" s="255"/>
      <c r="RLF46" s="255"/>
      <c r="RLG46" s="255"/>
      <c r="RLH46" s="255"/>
      <c r="RLI46" s="255"/>
      <c r="RLJ46" s="255"/>
      <c r="RLK46" s="255"/>
      <c r="RLL46" s="255"/>
      <c r="RLM46" s="255"/>
      <c r="RLN46" s="255"/>
      <c r="RLO46" s="255"/>
      <c r="RLP46" s="255"/>
      <c r="RLQ46" s="255"/>
      <c r="RLR46" s="255"/>
      <c r="RLS46" s="255"/>
      <c r="RLT46" s="255"/>
      <c r="RLU46" s="255"/>
      <c r="RLV46" s="255"/>
      <c r="RLW46" s="255"/>
      <c r="RLX46" s="255"/>
      <c r="RLY46" s="255"/>
      <c r="RLZ46" s="255"/>
      <c r="RMA46" s="255"/>
      <c r="RMB46" s="255"/>
      <c r="RMC46" s="255"/>
      <c r="RMD46" s="255"/>
      <c r="RME46" s="255"/>
      <c r="RMF46" s="255"/>
      <c r="RMG46" s="255"/>
      <c r="RMH46" s="255"/>
      <c r="RMI46" s="255"/>
      <c r="RMJ46" s="255"/>
      <c r="RMK46" s="255"/>
      <c r="RML46" s="255"/>
      <c r="RMM46" s="255"/>
      <c r="RMN46" s="255"/>
      <c r="RMO46" s="255"/>
      <c r="RMP46" s="255"/>
      <c r="RMQ46" s="255"/>
      <c r="RMR46" s="255"/>
      <c r="RMS46" s="255"/>
      <c r="RMT46" s="255"/>
      <c r="RMU46" s="255"/>
      <c r="RMV46" s="255"/>
      <c r="RMW46" s="255"/>
      <c r="RMX46" s="255"/>
      <c r="RMY46" s="255"/>
      <c r="RMZ46" s="255"/>
      <c r="RNA46" s="255"/>
      <c r="RNB46" s="255"/>
      <c r="RNC46" s="255"/>
      <c r="RND46" s="255"/>
      <c r="RNE46" s="255"/>
      <c r="RNF46" s="255"/>
      <c r="RNG46" s="255"/>
      <c r="RNH46" s="255"/>
      <c r="RNI46" s="255"/>
      <c r="RNJ46" s="255"/>
      <c r="RNK46" s="255"/>
      <c r="RNL46" s="255"/>
      <c r="RNM46" s="255"/>
      <c r="RNN46" s="255"/>
      <c r="RNO46" s="255"/>
      <c r="RNP46" s="255"/>
      <c r="RNQ46" s="255"/>
      <c r="RNR46" s="255"/>
      <c r="RNS46" s="255"/>
      <c r="RNT46" s="255"/>
      <c r="RNU46" s="255"/>
      <c r="RNV46" s="255"/>
      <c r="RNW46" s="255"/>
      <c r="RNX46" s="255"/>
      <c r="RNY46" s="255"/>
      <c r="RNZ46" s="255"/>
      <c r="ROA46" s="255"/>
      <c r="ROB46" s="255"/>
      <c r="ROC46" s="255"/>
      <c r="ROD46" s="255"/>
      <c r="ROE46" s="255"/>
      <c r="ROF46" s="255"/>
      <c r="ROG46" s="255"/>
      <c r="ROH46" s="255"/>
      <c r="ROI46" s="255"/>
      <c r="ROJ46" s="255"/>
      <c r="ROK46" s="255"/>
      <c r="ROL46" s="255"/>
      <c r="ROM46" s="255"/>
      <c r="RON46" s="255"/>
      <c r="ROO46" s="255"/>
      <c r="ROP46" s="255"/>
      <c r="ROQ46" s="255"/>
      <c r="ROR46" s="255"/>
      <c r="ROS46" s="255"/>
      <c r="ROT46" s="255"/>
      <c r="ROU46" s="255"/>
      <c r="ROV46" s="255"/>
      <c r="ROW46" s="255"/>
      <c r="ROX46" s="255"/>
      <c r="ROY46" s="255"/>
      <c r="ROZ46" s="255"/>
      <c r="RPA46" s="255"/>
      <c r="RPB46" s="255"/>
      <c r="RPC46" s="255"/>
      <c r="RPD46" s="255"/>
      <c r="RPE46" s="255"/>
      <c r="RPF46" s="255"/>
      <c r="RPG46" s="255"/>
      <c r="RPH46" s="255"/>
      <c r="RPI46" s="255"/>
      <c r="RPJ46" s="255"/>
      <c r="RPK46" s="255"/>
      <c r="RPL46" s="255"/>
      <c r="RPM46" s="255"/>
      <c r="RPN46" s="255"/>
      <c r="RPO46" s="255"/>
      <c r="RPP46" s="255"/>
      <c r="RPQ46" s="255"/>
      <c r="RPR46" s="255"/>
      <c r="RPS46" s="255"/>
      <c r="RPT46" s="255"/>
      <c r="RPU46" s="255"/>
      <c r="RPV46" s="255"/>
      <c r="RPW46" s="255"/>
      <c r="RPX46" s="255"/>
      <c r="RPY46" s="255"/>
      <c r="RPZ46" s="255"/>
      <c r="RQA46" s="255"/>
      <c r="RQB46" s="255"/>
      <c r="RQC46" s="255"/>
      <c r="RQD46" s="255"/>
      <c r="RQE46" s="255"/>
      <c r="RQF46" s="255"/>
      <c r="RQG46" s="255"/>
      <c r="RQH46" s="255"/>
      <c r="RQI46" s="255"/>
      <c r="RQJ46" s="255"/>
      <c r="RQK46" s="255"/>
      <c r="RQL46" s="255"/>
      <c r="RQM46" s="255"/>
      <c r="RQN46" s="255"/>
      <c r="RQO46" s="255"/>
      <c r="RQP46" s="255"/>
      <c r="RQQ46" s="255"/>
      <c r="RQR46" s="255"/>
      <c r="RQS46" s="255"/>
      <c r="RQT46" s="255"/>
      <c r="RQU46" s="255"/>
      <c r="RQV46" s="255"/>
      <c r="RQW46" s="255"/>
      <c r="RQX46" s="255"/>
      <c r="RQY46" s="255"/>
      <c r="RQZ46" s="255"/>
      <c r="RRA46" s="255"/>
      <c r="RRB46" s="255"/>
      <c r="RRC46" s="255"/>
      <c r="RRD46" s="255"/>
      <c r="RRE46" s="255"/>
      <c r="RRF46" s="255"/>
      <c r="RRG46" s="255"/>
      <c r="RRH46" s="255"/>
      <c r="RRI46" s="255"/>
      <c r="RRJ46" s="255"/>
      <c r="RRK46" s="255"/>
      <c r="RRL46" s="255"/>
      <c r="RRM46" s="255"/>
      <c r="RRN46" s="255"/>
      <c r="RRO46" s="255"/>
      <c r="RRP46" s="255"/>
      <c r="RRQ46" s="255"/>
      <c r="RRR46" s="255"/>
      <c r="RRS46" s="255"/>
      <c r="RRT46" s="255"/>
      <c r="RRU46" s="255"/>
      <c r="RRV46" s="255"/>
      <c r="RRW46" s="255"/>
      <c r="RRX46" s="255"/>
      <c r="RRY46" s="255"/>
      <c r="RRZ46" s="255"/>
      <c r="RSA46" s="255"/>
      <c r="RSB46" s="255"/>
      <c r="RSC46" s="255"/>
      <c r="RSD46" s="255"/>
      <c r="RSE46" s="255"/>
      <c r="RSF46" s="255"/>
      <c r="RSG46" s="255"/>
      <c r="RSH46" s="255"/>
      <c r="RSI46" s="255"/>
      <c r="RSJ46" s="255"/>
      <c r="RSK46" s="255"/>
      <c r="RSL46" s="255"/>
      <c r="RSM46" s="255"/>
      <c r="RSN46" s="255"/>
      <c r="RSO46" s="255"/>
      <c r="RSP46" s="255"/>
      <c r="RSQ46" s="255"/>
      <c r="RSR46" s="255"/>
      <c r="RSS46" s="255"/>
      <c r="RST46" s="255"/>
      <c r="RSU46" s="255"/>
      <c r="RSV46" s="255"/>
      <c r="RSW46" s="255"/>
      <c r="RSX46" s="255"/>
      <c r="RSY46" s="255"/>
      <c r="RSZ46" s="255"/>
      <c r="RTA46" s="255"/>
      <c r="RTB46" s="255"/>
      <c r="RTC46" s="255"/>
      <c r="RTD46" s="255"/>
      <c r="RTE46" s="255"/>
      <c r="RTF46" s="255"/>
      <c r="RTG46" s="255"/>
      <c r="RTH46" s="255"/>
      <c r="RTI46" s="255"/>
      <c r="RTJ46" s="255"/>
      <c r="RTK46" s="255"/>
      <c r="RTL46" s="255"/>
      <c r="RTM46" s="255"/>
      <c r="RTN46" s="255"/>
      <c r="RTO46" s="255"/>
      <c r="RTP46" s="255"/>
      <c r="RTQ46" s="255"/>
      <c r="RTR46" s="255"/>
      <c r="RTS46" s="255"/>
      <c r="RTT46" s="255"/>
      <c r="RTU46" s="255"/>
      <c r="RTV46" s="255"/>
      <c r="RTW46" s="255"/>
      <c r="RTX46" s="255"/>
      <c r="RTY46" s="255"/>
      <c r="RTZ46" s="255"/>
      <c r="RUA46" s="255"/>
      <c r="RUB46" s="255"/>
      <c r="RUC46" s="255"/>
      <c r="RUD46" s="255"/>
      <c r="RUE46" s="255"/>
      <c r="RUF46" s="255"/>
      <c r="RUG46" s="255"/>
      <c r="RUH46" s="255"/>
      <c r="RUI46" s="255"/>
      <c r="RUJ46" s="255"/>
      <c r="RUK46" s="255"/>
      <c r="RUL46" s="255"/>
      <c r="RUM46" s="255"/>
      <c r="RUN46" s="255"/>
      <c r="RUO46" s="255"/>
      <c r="RUP46" s="255"/>
      <c r="RUQ46" s="255"/>
      <c r="RUR46" s="255"/>
      <c r="RUS46" s="255"/>
      <c r="RUT46" s="255"/>
      <c r="RUU46" s="255"/>
      <c r="RUV46" s="255"/>
      <c r="RUW46" s="255"/>
      <c r="RUX46" s="255"/>
      <c r="RUY46" s="255"/>
      <c r="RUZ46" s="255"/>
      <c r="RVA46" s="255"/>
      <c r="RVB46" s="255"/>
      <c r="RVC46" s="255"/>
      <c r="RVD46" s="255"/>
      <c r="RVE46" s="255"/>
      <c r="RVF46" s="255"/>
      <c r="RVG46" s="255"/>
      <c r="RVH46" s="255"/>
      <c r="RVI46" s="255"/>
      <c r="RVJ46" s="255"/>
      <c r="RVK46" s="255"/>
      <c r="RVL46" s="255"/>
      <c r="RVM46" s="255"/>
      <c r="RVN46" s="255"/>
      <c r="RVO46" s="255"/>
      <c r="RVP46" s="255"/>
      <c r="RVQ46" s="255"/>
      <c r="RVR46" s="255"/>
      <c r="RVS46" s="255"/>
      <c r="RVT46" s="255"/>
      <c r="RVU46" s="255"/>
      <c r="RVV46" s="255"/>
      <c r="RVW46" s="255"/>
      <c r="RVX46" s="255"/>
      <c r="RVY46" s="255"/>
      <c r="RVZ46" s="255"/>
      <c r="RWA46" s="255"/>
      <c r="RWB46" s="255"/>
      <c r="RWC46" s="255"/>
      <c r="RWD46" s="255"/>
      <c r="RWE46" s="255"/>
      <c r="RWF46" s="255"/>
      <c r="RWG46" s="255"/>
      <c r="RWH46" s="255"/>
      <c r="RWI46" s="255"/>
      <c r="RWJ46" s="255"/>
      <c r="RWK46" s="255"/>
      <c r="RWL46" s="255"/>
      <c r="RWM46" s="255"/>
      <c r="RWN46" s="255"/>
      <c r="RWO46" s="255"/>
      <c r="RWP46" s="255"/>
      <c r="RWQ46" s="255"/>
      <c r="RWR46" s="255"/>
      <c r="RWS46" s="255"/>
      <c r="RWT46" s="255"/>
      <c r="RWU46" s="255"/>
      <c r="RWV46" s="255"/>
      <c r="RWW46" s="255"/>
      <c r="RWX46" s="255"/>
      <c r="RWY46" s="255"/>
      <c r="RWZ46" s="255"/>
      <c r="RXA46" s="255"/>
      <c r="RXB46" s="255"/>
      <c r="RXC46" s="255"/>
      <c r="RXD46" s="255"/>
      <c r="RXE46" s="255"/>
      <c r="RXF46" s="255"/>
      <c r="RXG46" s="255"/>
      <c r="RXH46" s="255"/>
      <c r="RXI46" s="255"/>
      <c r="RXJ46" s="255"/>
      <c r="RXK46" s="255"/>
      <c r="RXL46" s="255"/>
      <c r="RXM46" s="255"/>
      <c r="RXN46" s="255"/>
      <c r="RXO46" s="255"/>
      <c r="RXP46" s="255"/>
      <c r="RXQ46" s="255"/>
      <c r="RXR46" s="255"/>
      <c r="RXS46" s="255"/>
      <c r="RXT46" s="255"/>
      <c r="RXU46" s="255"/>
      <c r="RXV46" s="255"/>
      <c r="RXW46" s="255"/>
      <c r="RXX46" s="255"/>
      <c r="RXY46" s="255"/>
      <c r="RXZ46" s="255"/>
      <c r="RYA46" s="255"/>
      <c r="RYB46" s="255"/>
      <c r="RYC46" s="255"/>
      <c r="RYD46" s="255"/>
      <c r="RYE46" s="255"/>
      <c r="RYF46" s="255"/>
      <c r="RYG46" s="255"/>
      <c r="RYH46" s="255"/>
      <c r="RYI46" s="255"/>
      <c r="RYJ46" s="255"/>
      <c r="RYK46" s="255"/>
      <c r="RYL46" s="255"/>
      <c r="RYM46" s="255"/>
      <c r="RYN46" s="255"/>
      <c r="RYO46" s="255"/>
      <c r="RYP46" s="255"/>
      <c r="RYQ46" s="255"/>
      <c r="RYR46" s="255"/>
      <c r="RYS46" s="255"/>
      <c r="RYT46" s="255"/>
      <c r="RYU46" s="255"/>
      <c r="RYV46" s="255"/>
      <c r="RYW46" s="255"/>
      <c r="RYX46" s="255"/>
      <c r="RYY46" s="255"/>
      <c r="RYZ46" s="255"/>
      <c r="RZA46" s="255"/>
      <c r="RZB46" s="255"/>
      <c r="RZC46" s="255"/>
      <c r="RZD46" s="255"/>
      <c r="RZE46" s="255"/>
      <c r="RZF46" s="255"/>
      <c r="RZG46" s="255"/>
      <c r="RZH46" s="255"/>
      <c r="RZI46" s="255"/>
      <c r="RZJ46" s="255"/>
      <c r="RZK46" s="255"/>
      <c r="RZL46" s="255"/>
      <c r="RZM46" s="255"/>
      <c r="RZN46" s="255"/>
      <c r="RZO46" s="255"/>
      <c r="RZP46" s="255"/>
      <c r="RZQ46" s="255"/>
      <c r="RZR46" s="255"/>
      <c r="RZS46" s="255"/>
      <c r="RZT46" s="255"/>
      <c r="RZU46" s="255"/>
      <c r="RZV46" s="255"/>
      <c r="RZW46" s="255"/>
      <c r="RZX46" s="255"/>
      <c r="RZY46" s="255"/>
      <c r="RZZ46" s="255"/>
      <c r="SAA46" s="255"/>
      <c r="SAB46" s="255"/>
      <c r="SAC46" s="255"/>
      <c r="SAD46" s="255"/>
      <c r="SAE46" s="255"/>
      <c r="SAF46" s="255"/>
      <c r="SAG46" s="255"/>
      <c r="SAH46" s="255"/>
      <c r="SAI46" s="255"/>
      <c r="SAJ46" s="255"/>
      <c r="SAK46" s="255"/>
      <c r="SAL46" s="255"/>
      <c r="SAM46" s="255"/>
      <c r="SAN46" s="255"/>
      <c r="SAO46" s="255"/>
      <c r="SAP46" s="255"/>
      <c r="SAQ46" s="255"/>
      <c r="SAR46" s="255"/>
      <c r="SAS46" s="255"/>
      <c r="SAT46" s="255"/>
      <c r="SAU46" s="255"/>
      <c r="SAV46" s="255"/>
      <c r="SAW46" s="255"/>
      <c r="SAX46" s="255"/>
      <c r="SAY46" s="255"/>
      <c r="SAZ46" s="255"/>
      <c r="SBA46" s="255"/>
      <c r="SBB46" s="255"/>
      <c r="SBC46" s="255"/>
      <c r="SBD46" s="255"/>
      <c r="SBE46" s="255"/>
      <c r="SBF46" s="255"/>
      <c r="SBG46" s="255"/>
      <c r="SBH46" s="255"/>
      <c r="SBI46" s="255"/>
      <c r="SBJ46" s="255"/>
      <c r="SBK46" s="255"/>
      <c r="SBL46" s="255"/>
      <c r="SBM46" s="255"/>
      <c r="SBN46" s="255"/>
      <c r="SBO46" s="255"/>
      <c r="SBP46" s="255"/>
      <c r="SBQ46" s="255"/>
      <c r="SBR46" s="255"/>
      <c r="SBS46" s="255"/>
      <c r="SBT46" s="255"/>
      <c r="SBU46" s="255"/>
      <c r="SBV46" s="255"/>
      <c r="SBW46" s="255"/>
      <c r="SBX46" s="255"/>
      <c r="SBY46" s="255"/>
      <c r="SBZ46" s="255"/>
      <c r="SCA46" s="255"/>
      <c r="SCB46" s="255"/>
      <c r="SCC46" s="255"/>
      <c r="SCD46" s="255"/>
      <c r="SCE46" s="255"/>
      <c r="SCF46" s="255"/>
      <c r="SCG46" s="255"/>
      <c r="SCH46" s="255"/>
      <c r="SCI46" s="255"/>
      <c r="SCJ46" s="255"/>
      <c r="SCK46" s="255"/>
      <c r="SCL46" s="255"/>
      <c r="SCM46" s="255"/>
      <c r="SCN46" s="255"/>
      <c r="SCO46" s="255"/>
      <c r="SCP46" s="255"/>
      <c r="SCQ46" s="255"/>
      <c r="SCR46" s="255"/>
      <c r="SCS46" s="255"/>
      <c r="SCT46" s="255"/>
      <c r="SCU46" s="255"/>
      <c r="SCV46" s="255"/>
      <c r="SCW46" s="255"/>
      <c r="SCX46" s="255"/>
      <c r="SCY46" s="255"/>
      <c r="SCZ46" s="255"/>
      <c r="SDA46" s="255"/>
      <c r="SDB46" s="255"/>
      <c r="SDC46" s="255"/>
      <c r="SDD46" s="255"/>
      <c r="SDE46" s="255"/>
      <c r="SDF46" s="255"/>
      <c r="SDG46" s="255"/>
      <c r="SDH46" s="255"/>
      <c r="SDI46" s="255"/>
      <c r="SDJ46" s="255"/>
      <c r="SDK46" s="255"/>
      <c r="SDL46" s="255"/>
      <c r="SDM46" s="255"/>
      <c r="SDN46" s="255"/>
      <c r="SDO46" s="255"/>
      <c r="SDP46" s="255"/>
      <c r="SDQ46" s="255"/>
      <c r="SDR46" s="255"/>
      <c r="SDS46" s="255"/>
      <c r="SDT46" s="255"/>
      <c r="SDU46" s="255"/>
      <c r="SDV46" s="255"/>
      <c r="SDW46" s="255"/>
      <c r="SDX46" s="255"/>
      <c r="SDY46" s="255"/>
      <c r="SDZ46" s="255"/>
      <c r="SEA46" s="255"/>
      <c r="SEB46" s="255"/>
      <c r="SEC46" s="255"/>
      <c r="SED46" s="255"/>
      <c r="SEE46" s="255"/>
      <c r="SEF46" s="255"/>
      <c r="SEG46" s="255"/>
      <c r="SEH46" s="255"/>
      <c r="SEI46" s="255"/>
      <c r="SEJ46" s="255"/>
      <c r="SEK46" s="255"/>
      <c r="SEL46" s="255"/>
      <c r="SEM46" s="255"/>
      <c r="SEN46" s="255"/>
      <c r="SEO46" s="255"/>
      <c r="SEP46" s="255"/>
      <c r="SEQ46" s="255"/>
      <c r="SER46" s="255"/>
      <c r="SES46" s="255"/>
      <c r="SET46" s="255"/>
      <c r="SEU46" s="255"/>
      <c r="SEV46" s="255"/>
      <c r="SEW46" s="255"/>
      <c r="SEX46" s="255"/>
      <c r="SEY46" s="255"/>
      <c r="SEZ46" s="255"/>
      <c r="SFA46" s="255"/>
      <c r="SFB46" s="255"/>
      <c r="SFC46" s="255"/>
      <c r="SFD46" s="255"/>
      <c r="SFE46" s="255"/>
      <c r="SFF46" s="255"/>
      <c r="SFG46" s="255"/>
      <c r="SFH46" s="255"/>
      <c r="SFI46" s="255"/>
      <c r="SFJ46" s="255"/>
      <c r="SFK46" s="255"/>
      <c r="SFL46" s="255"/>
      <c r="SFM46" s="255"/>
      <c r="SFN46" s="255"/>
      <c r="SFO46" s="255"/>
      <c r="SFP46" s="255"/>
      <c r="SFQ46" s="255"/>
      <c r="SFR46" s="255"/>
      <c r="SFS46" s="255"/>
      <c r="SFT46" s="255"/>
      <c r="SFU46" s="255"/>
      <c r="SFV46" s="255"/>
      <c r="SFW46" s="255"/>
      <c r="SFX46" s="255"/>
      <c r="SFY46" s="255"/>
      <c r="SFZ46" s="255"/>
      <c r="SGA46" s="255"/>
      <c r="SGB46" s="255"/>
      <c r="SGC46" s="255"/>
      <c r="SGD46" s="255"/>
      <c r="SGE46" s="255"/>
      <c r="SGF46" s="255"/>
      <c r="SGG46" s="255"/>
      <c r="SGH46" s="255"/>
      <c r="SGI46" s="255"/>
      <c r="SGJ46" s="255"/>
      <c r="SGK46" s="255"/>
      <c r="SGL46" s="255"/>
      <c r="SGM46" s="255"/>
      <c r="SGN46" s="255"/>
      <c r="SGO46" s="255"/>
      <c r="SGP46" s="255"/>
      <c r="SGQ46" s="255"/>
      <c r="SGR46" s="255"/>
      <c r="SGS46" s="255"/>
      <c r="SGT46" s="255"/>
      <c r="SGU46" s="255"/>
      <c r="SGV46" s="255"/>
      <c r="SGW46" s="255"/>
      <c r="SGX46" s="255"/>
      <c r="SGY46" s="255"/>
      <c r="SGZ46" s="255"/>
      <c r="SHA46" s="255"/>
      <c r="SHB46" s="255"/>
      <c r="SHC46" s="255"/>
      <c r="SHD46" s="255"/>
      <c r="SHE46" s="255"/>
      <c r="SHF46" s="255"/>
      <c r="SHG46" s="255"/>
      <c r="SHH46" s="255"/>
      <c r="SHI46" s="255"/>
      <c r="SHJ46" s="255"/>
      <c r="SHK46" s="255"/>
      <c r="SHL46" s="255"/>
      <c r="SHM46" s="255"/>
      <c r="SHN46" s="255"/>
      <c r="SHO46" s="255"/>
      <c r="SHP46" s="255"/>
      <c r="SHQ46" s="255"/>
      <c r="SHR46" s="255"/>
      <c r="SHS46" s="255"/>
      <c r="SHT46" s="255"/>
      <c r="SHU46" s="255"/>
      <c r="SHV46" s="255"/>
      <c r="SHW46" s="255"/>
      <c r="SHX46" s="255"/>
      <c r="SHY46" s="255"/>
      <c r="SHZ46" s="255"/>
      <c r="SIA46" s="255"/>
      <c r="SIB46" s="255"/>
      <c r="SIC46" s="255"/>
      <c r="SID46" s="255"/>
      <c r="SIE46" s="255"/>
      <c r="SIF46" s="255"/>
      <c r="SIG46" s="255"/>
      <c r="SIH46" s="255"/>
      <c r="SII46" s="255"/>
      <c r="SIJ46" s="255"/>
      <c r="SIK46" s="255"/>
      <c r="SIL46" s="255"/>
      <c r="SIM46" s="255"/>
      <c r="SIN46" s="255"/>
      <c r="SIO46" s="255"/>
      <c r="SIP46" s="255"/>
      <c r="SIQ46" s="255"/>
      <c r="SIR46" s="255"/>
      <c r="SIS46" s="255"/>
      <c r="SIT46" s="255"/>
      <c r="SIU46" s="255"/>
      <c r="SIV46" s="255"/>
      <c r="SIW46" s="255"/>
      <c r="SIX46" s="255"/>
      <c r="SIY46" s="255"/>
      <c r="SIZ46" s="255"/>
      <c r="SJA46" s="255"/>
      <c r="SJB46" s="255"/>
      <c r="SJC46" s="255"/>
      <c r="SJD46" s="255"/>
      <c r="SJE46" s="255"/>
      <c r="SJF46" s="255"/>
      <c r="SJG46" s="255"/>
      <c r="SJH46" s="255"/>
      <c r="SJI46" s="255"/>
      <c r="SJJ46" s="255"/>
      <c r="SJK46" s="255"/>
      <c r="SJL46" s="255"/>
      <c r="SJM46" s="255"/>
      <c r="SJN46" s="255"/>
      <c r="SJO46" s="255"/>
      <c r="SJP46" s="255"/>
      <c r="SJQ46" s="255"/>
      <c r="SJR46" s="255"/>
      <c r="SJS46" s="255"/>
      <c r="SJT46" s="255"/>
      <c r="SJU46" s="255"/>
      <c r="SJV46" s="255"/>
      <c r="SJW46" s="255"/>
      <c r="SJX46" s="255"/>
      <c r="SJY46" s="255"/>
      <c r="SJZ46" s="255"/>
      <c r="SKA46" s="255"/>
      <c r="SKB46" s="255"/>
      <c r="SKC46" s="255"/>
      <c r="SKD46" s="255"/>
      <c r="SKE46" s="255"/>
      <c r="SKF46" s="255"/>
      <c r="SKG46" s="255"/>
      <c r="SKH46" s="255"/>
      <c r="SKI46" s="255"/>
      <c r="SKJ46" s="255"/>
      <c r="SKK46" s="255"/>
      <c r="SKL46" s="255"/>
      <c r="SKM46" s="255"/>
      <c r="SKN46" s="255"/>
      <c r="SKO46" s="255"/>
      <c r="SKP46" s="255"/>
      <c r="SKQ46" s="255"/>
      <c r="SKR46" s="255"/>
      <c r="SKS46" s="255"/>
      <c r="SKT46" s="255"/>
      <c r="SKU46" s="255"/>
      <c r="SKV46" s="255"/>
      <c r="SKW46" s="255"/>
      <c r="SKX46" s="255"/>
      <c r="SKY46" s="255"/>
      <c r="SKZ46" s="255"/>
      <c r="SLA46" s="255"/>
      <c r="SLB46" s="255"/>
      <c r="SLC46" s="255"/>
      <c r="SLD46" s="255"/>
      <c r="SLE46" s="255"/>
      <c r="SLF46" s="255"/>
      <c r="SLG46" s="255"/>
      <c r="SLH46" s="255"/>
      <c r="SLI46" s="255"/>
      <c r="SLJ46" s="255"/>
      <c r="SLK46" s="255"/>
      <c r="SLL46" s="255"/>
      <c r="SLM46" s="255"/>
      <c r="SLN46" s="255"/>
      <c r="SLO46" s="255"/>
      <c r="SLP46" s="255"/>
      <c r="SLQ46" s="255"/>
      <c r="SLR46" s="255"/>
      <c r="SLS46" s="255"/>
      <c r="SLT46" s="255"/>
      <c r="SLU46" s="255"/>
      <c r="SLV46" s="255"/>
      <c r="SLW46" s="255"/>
      <c r="SLX46" s="255"/>
      <c r="SLY46" s="255"/>
      <c r="SLZ46" s="255"/>
      <c r="SMA46" s="255"/>
      <c r="SMB46" s="255"/>
      <c r="SMC46" s="255"/>
      <c r="SMD46" s="255"/>
      <c r="SME46" s="255"/>
      <c r="SMF46" s="255"/>
      <c r="SMG46" s="255"/>
      <c r="SMH46" s="255"/>
      <c r="SMI46" s="255"/>
      <c r="SMJ46" s="255"/>
      <c r="SMK46" s="255"/>
      <c r="SML46" s="255"/>
      <c r="SMM46" s="255"/>
      <c r="SMN46" s="255"/>
      <c r="SMO46" s="255"/>
      <c r="SMP46" s="255"/>
      <c r="SMQ46" s="255"/>
      <c r="SMR46" s="255"/>
      <c r="SMS46" s="255"/>
      <c r="SMT46" s="255"/>
      <c r="SMU46" s="255"/>
      <c r="SMV46" s="255"/>
      <c r="SMW46" s="255"/>
      <c r="SMX46" s="255"/>
      <c r="SMY46" s="255"/>
      <c r="SMZ46" s="255"/>
      <c r="SNA46" s="255"/>
      <c r="SNB46" s="255"/>
      <c r="SNC46" s="255"/>
      <c r="SND46" s="255"/>
      <c r="SNE46" s="255"/>
      <c r="SNF46" s="255"/>
      <c r="SNG46" s="255"/>
      <c r="SNH46" s="255"/>
      <c r="SNI46" s="255"/>
      <c r="SNJ46" s="255"/>
      <c r="SNK46" s="255"/>
      <c r="SNL46" s="255"/>
      <c r="SNM46" s="255"/>
      <c r="SNN46" s="255"/>
      <c r="SNO46" s="255"/>
      <c r="SNP46" s="255"/>
      <c r="SNQ46" s="255"/>
      <c r="SNR46" s="255"/>
      <c r="SNS46" s="255"/>
      <c r="SNT46" s="255"/>
      <c r="SNU46" s="255"/>
      <c r="SNV46" s="255"/>
      <c r="SNW46" s="255"/>
      <c r="SNX46" s="255"/>
      <c r="SNY46" s="255"/>
      <c r="SNZ46" s="255"/>
      <c r="SOA46" s="255"/>
      <c r="SOB46" s="255"/>
      <c r="SOC46" s="255"/>
      <c r="SOD46" s="255"/>
      <c r="SOE46" s="255"/>
      <c r="SOF46" s="255"/>
      <c r="SOG46" s="255"/>
      <c r="SOH46" s="255"/>
      <c r="SOI46" s="255"/>
      <c r="SOJ46" s="255"/>
      <c r="SOK46" s="255"/>
      <c r="SOL46" s="255"/>
      <c r="SOM46" s="255"/>
      <c r="SON46" s="255"/>
      <c r="SOO46" s="255"/>
      <c r="SOP46" s="255"/>
      <c r="SOQ46" s="255"/>
      <c r="SOR46" s="255"/>
      <c r="SOS46" s="255"/>
      <c r="SOT46" s="255"/>
      <c r="SOU46" s="255"/>
      <c r="SOV46" s="255"/>
      <c r="SOW46" s="255"/>
      <c r="SOX46" s="255"/>
      <c r="SOY46" s="255"/>
      <c r="SOZ46" s="255"/>
      <c r="SPA46" s="255"/>
      <c r="SPB46" s="255"/>
      <c r="SPC46" s="255"/>
      <c r="SPD46" s="255"/>
      <c r="SPE46" s="255"/>
      <c r="SPF46" s="255"/>
      <c r="SPG46" s="255"/>
      <c r="SPH46" s="255"/>
      <c r="SPI46" s="255"/>
      <c r="SPJ46" s="255"/>
      <c r="SPK46" s="255"/>
      <c r="SPL46" s="255"/>
      <c r="SPM46" s="255"/>
      <c r="SPN46" s="255"/>
      <c r="SPO46" s="255"/>
      <c r="SPP46" s="255"/>
      <c r="SPQ46" s="255"/>
      <c r="SPR46" s="255"/>
      <c r="SPS46" s="255"/>
      <c r="SPT46" s="255"/>
      <c r="SPU46" s="255"/>
      <c r="SPV46" s="255"/>
      <c r="SPW46" s="255"/>
      <c r="SPX46" s="255"/>
      <c r="SPY46" s="255"/>
      <c r="SPZ46" s="255"/>
      <c r="SQA46" s="255"/>
      <c r="SQB46" s="255"/>
      <c r="SQC46" s="255"/>
      <c r="SQD46" s="255"/>
      <c r="SQE46" s="255"/>
      <c r="SQF46" s="255"/>
      <c r="SQG46" s="255"/>
      <c r="SQH46" s="255"/>
      <c r="SQI46" s="255"/>
      <c r="SQJ46" s="255"/>
      <c r="SQK46" s="255"/>
      <c r="SQL46" s="255"/>
      <c r="SQM46" s="255"/>
      <c r="SQN46" s="255"/>
      <c r="SQO46" s="255"/>
      <c r="SQP46" s="255"/>
      <c r="SQQ46" s="255"/>
      <c r="SQR46" s="255"/>
      <c r="SQS46" s="255"/>
      <c r="SQT46" s="255"/>
      <c r="SQU46" s="255"/>
      <c r="SQV46" s="255"/>
      <c r="SQW46" s="255"/>
      <c r="SQX46" s="255"/>
      <c r="SQY46" s="255"/>
      <c r="SQZ46" s="255"/>
      <c r="SRA46" s="255"/>
      <c r="SRB46" s="255"/>
      <c r="SRC46" s="255"/>
      <c r="SRD46" s="255"/>
      <c r="SRE46" s="255"/>
      <c r="SRF46" s="255"/>
      <c r="SRG46" s="255"/>
      <c r="SRH46" s="255"/>
      <c r="SRI46" s="255"/>
      <c r="SRJ46" s="255"/>
      <c r="SRK46" s="255"/>
      <c r="SRL46" s="255"/>
      <c r="SRM46" s="255"/>
      <c r="SRN46" s="255"/>
      <c r="SRO46" s="255"/>
      <c r="SRP46" s="255"/>
      <c r="SRQ46" s="255"/>
      <c r="SRR46" s="255"/>
      <c r="SRS46" s="255"/>
      <c r="SRT46" s="255"/>
      <c r="SRU46" s="255"/>
      <c r="SRV46" s="255"/>
      <c r="SRW46" s="255"/>
      <c r="SRX46" s="255"/>
      <c r="SRY46" s="255"/>
      <c r="SRZ46" s="255"/>
      <c r="SSA46" s="255"/>
      <c r="SSB46" s="255"/>
      <c r="SSC46" s="255"/>
      <c r="SSD46" s="255"/>
      <c r="SSE46" s="255"/>
      <c r="SSF46" s="255"/>
      <c r="SSG46" s="255"/>
      <c r="SSH46" s="255"/>
      <c r="SSI46" s="255"/>
      <c r="SSJ46" s="255"/>
      <c r="SSK46" s="255"/>
      <c r="SSL46" s="255"/>
      <c r="SSM46" s="255"/>
      <c r="SSN46" s="255"/>
      <c r="SSO46" s="255"/>
      <c r="SSP46" s="255"/>
      <c r="SSQ46" s="255"/>
      <c r="SSR46" s="255"/>
      <c r="SSS46" s="255"/>
      <c r="SST46" s="255"/>
      <c r="SSU46" s="255"/>
      <c r="SSV46" s="255"/>
      <c r="SSW46" s="255"/>
      <c r="SSX46" s="255"/>
      <c r="SSY46" s="255"/>
      <c r="SSZ46" s="255"/>
      <c r="STA46" s="255"/>
      <c r="STB46" s="255"/>
      <c r="STC46" s="255"/>
      <c r="STD46" s="255"/>
      <c r="STE46" s="255"/>
      <c r="STF46" s="255"/>
      <c r="STG46" s="255"/>
      <c r="STH46" s="255"/>
      <c r="STI46" s="255"/>
      <c r="STJ46" s="255"/>
      <c r="STK46" s="255"/>
      <c r="STL46" s="255"/>
      <c r="STM46" s="255"/>
      <c r="STN46" s="255"/>
      <c r="STO46" s="255"/>
      <c r="STP46" s="255"/>
      <c r="STQ46" s="255"/>
      <c r="STR46" s="255"/>
      <c r="STS46" s="255"/>
      <c r="STT46" s="255"/>
      <c r="STU46" s="255"/>
      <c r="STV46" s="255"/>
      <c r="STW46" s="255"/>
      <c r="STX46" s="255"/>
      <c r="STY46" s="255"/>
      <c r="STZ46" s="255"/>
      <c r="SUA46" s="255"/>
      <c r="SUB46" s="255"/>
      <c r="SUC46" s="255"/>
      <c r="SUD46" s="255"/>
      <c r="SUE46" s="255"/>
      <c r="SUF46" s="255"/>
      <c r="SUG46" s="255"/>
      <c r="SUH46" s="255"/>
      <c r="SUI46" s="255"/>
      <c r="SUJ46" s="255"/>
      <c r="SUK46" s="255"/>
      <c r="SUL46" s="255"/>
      <c r="SUM46" s="255"/>
      <c r="SUN46" s="255"/>
      <c r="SUO46" s="255"/>
      <c r="SUP46" s="255"/>
      <c r="SUQ46" s="255"/>
      <c r="SUR46" s="255"/>
      <c r="SUS46" s="255"/>
      <c r="SUT46" s="255"/>
      <c r="SUU46" s="255"/>
      <c r="SUV46" s="255"/>
      <c r="SUW46" s="255"/>
      <c r="SUX46" s="255"/>
      <c r="SUY46" s="255"/>
      <c r="SUZ46" s="255"/>
      <c r="SVA46" s="255"/>
      <c r="SVB46" s="255"/>
      <c r="SVC46" s="255"/>
      <c r="SVD46" s="255"/>
      <c r="SVE46" s="255"/>
      <c r="SVF46" s="255"/>
      <c r="SVG46" s="255"/>
      <c r="SVH46" s="255"/>
      <c r="SVI46" s="255"/>
      <c r="SVJ46" s="255"/>
      <c r="SVK46" s="255"/>
      <c r="SVL46" s="255"/>
      <c r="SVM46" s="255"/>
      <c r="SVN46" s="255"/>
      <c r="SVO46" s="255"/>
      <c r="SVP46" s="255"/>
      <c r="SVQ46" s="255"/>
      <c r="SVR46" s="255"/>
      <c r="SVS46" s="255"/>
      <c r="SVT46" s="255"/>
      <c r="SVU46" s="255"/>
      <c r="SVV46" s="255"/>
      <c r="SVW46" s="255"/>
      <c r="SVX46" s="255"/>
      <c r="SVY46" s="255"/>
      <c r="SVZ46" s="255"/>
      <c r="SWA46" s="255"/>
      <c r="SWB46" s="255"/>
      <c r="SWC46" s="255"/>
      <c r="SWD46" s="255"/>
      <c r="SWE46" s="255"/>
      <c r="SWF46" s="255"/>
      <c r="SWG46" s="255"/>
      <c r="SWH46" s="255"/>
      <c r="SWI46" s="255"/>
      <c r="SWJ46" s="255"/>
      <c r="SWK46" s="255"/>
      <c r="SWL46" s="255"/>
      <c r="SWM46" s="255"/>
      <c r="SWN46" s="255"/>
      <c r="SWO46" s="255"/>
      <c r="SWP46" s="255"/>
      <c r="SWQ46" s="255"/>
      <c r="SWR46" s="255"/>
      <c r="SWS46" s="255"/>
      <c r="SWT46" s="255"/>
      <c r="SWU46" s="255"/>
      <c r="SWV46" s="255"/>
      <c r="SWW46" s="255"/>
      <c r="SWX46" s="255"/>
      <c r="SWY46" s="255"/>
      <c r="SWZ46" s="255"/>
      <c r="SXA46" s="255"/>
      <c r="SXB46" s="255"/>
      <c r="SXC46" s="255"/>
      <c r="SXD46" s="255"/>
      <c r="SXE46" s="255"/>
      <c r="SXF46" s="255"/>
      <c r="SXG46" s="255"/>
      <c r="SXH46" s="255"/>
      <c r="SXI46" s="255"/>
      <c r="SXJ46" s="255"/>
      <c r="SXK46" s="255"/>
      <c r="SXL46" s="255"/>
      <c r="SXM46" s="255"/>
      <c r="SXN46" s="255"/>
      <c r="SXO46" s="255"/>
      <c r="SXP46" s="255"/>
      <c r="SXQ46" s="255"/>
      <c r="SXR46" s="255"/>
      <c r="SXS46" s="255"/>
      <c r="SXT46" s="255"/>
      <c r="SXU46" s="255"/>
      <c r="SXV46" s="255"/>
      <c r="SXW46" s="255"/>
      <c r="SXX46" s="255"/>
      <c r="SXY46" s="255"/>
      <c r="SXZ46" s="255"/>
      <c r="SYA46" s="255"/>
      <c r="SYB46" s="255"/>
      <c r="SYC46" s="255"/>
      <c r="SYD46" s="255"/>
      <c r="SYE46" s="255"/>
      <c r="SYF46" s="255"/>
      <c r="SYG46" s="255"/>
      <c r="SYH46" s="255"/>
      <c r="SYI46" s="255"/>
      <c r="SYJ46" s="255"/>
      <c r="SYK46" s="255"/>
      <c r="SYL46" s="255"/>
      <c r="SYM46" s="255"/>
      <c r="SYN46" s="255"/>
      <c r="SYO46" s="255"/>
      <c r="SYP46" s="255"/>
      <c r="SYQ46" s="255"/>
      <c r="SYR46" s="255"/>
      <c r="SYS46" s="255"/>
      <c r="SYT46" s="255"/>
      <c r="SYU46" s="255"/>
      <c r="SYV46" s="255"/>
      <c r="SYW46" s="255"/>
      <c r="SYX46" s="255"/>
      <c r="SYY46" s="255"/>
      <c r="SYZ46" s="255"/>
      <c r="SZA46" s="255"/>
      <c r="SZB46" s="255"/>
      <c r="SZC46" s="255"/>
      <c r="SZD46" s="255"/>
      <c r="SZE46" s="255"/>
      <c r="SZF46" s="255"/>
      <c r="SZG46" s="255"/>
      <c r="SZH46" s="255"/>
      <c r="SZI46" s="255"/>
      <c r="SZJ46" s="255"/>
      <c r="SZK46" s="255"/>
      <c r="SZL46" s="255"/>
      <c r="SZM46" s="255"/>
      <c r="SZN46" s="255"/>
      <c r="SZO46" s="255"/>
      <c r="SZP46" s="255"/>
      <c r="SZQ46" s="255"/>
      <c r="SZR46" s="255"/>
      <c r="SZS46" s="255"/>
      <c r="SZT46" s="255"/>
      <c r="SZU46" s="255"/>
      <c r="SZV46" s="255"/>
      <c r="SZW46" s="255"/>
      <c r="SZX46" s="255"/>
      <c r="SZY46" s="255"/>
      <c r="SZZ46" s="255"/>
      <c r="TAA46" s="255"/>
      <c r="TAB46" s="255"/>
      <c r="TAC46" s="255"/>
      <c r="TAD46" s="255"/>
      <c r="TAE46" s="255"/>
      <c r="TAF46" s="255"/>
      <c r="TAG46" s="255"/>
      <c r="TAH46" s="255"/>
      <c r="TAI46" s="255"/>
      <c r="TAJ46" s="255"/>
      <c r="TAK46" s="255"/>
      <c r="TAL46" s="255"/>
      <c r="TAM46" s="255"/>
      <c r="TAN46" s="255"/>
      <c r="TAO46" s="255"/>
      <c r="TAP46" s="255"/>
      <c r="TAQ46" s="255"/>
      <c r="TAR46" s="255"/>
      <c r="TAS46" s="255"/>
      <c r="TAT46" s="255"/>
      <c r="TAU46" s="255"/>
      <c r="TAV46" s="255"/>
      <c r="TAW46" s="255"/>
      <c r="TAX46" s="255"/>
      <c r="TAY46" s="255"/>
      <c r="TAZ46" s="255"/>
      <c r="TBA46" s="255"/>
      <c r="TBB46" s="255"/>
      <c r="TBC46" s="255"/>
      <c r="TBD46" s="255"/>
      <c r="TBE46" s="255"/>
      <c r="TBF46" s="255"/>
      <c r="TBG46" s="255"/>
      <c r="TBH46" s="255"/>
      <c r="TBI46" s="255"/>
      <c r="TBJ46" s="255"/>
      <c r="TBK46" s="255"/>
      <c r="TBL46" s="255"/>
      <c r="TBM46" s="255"/>
      <c r="TBN46" s="255"/>
      <c r="TBO46" s="255"/>
      <c r="TBP46" s="255"/>
      <c r="TBQ46" s="255"/>
      <c r="TBR46" s="255"/>
      <c r="TBS46" s="255"/>
      <c r="TBT46" s="255"/>
      <c r="TBU46" s="255"/>
      <c r="TBV46" s="255"/>
      <c r="TBW46" s="255"/>
      <c r="TBX46" s="255"/>
      <c r="TBY46" s="255"/>
      <c r="TBZ46" s="255"/>
      <c r="TCA46" s="255"/>
      <c r="TCB46" s="255"/>
      <c r="TCC46" s="255"/>
      <c r="TCD46" s="255"/>
      <c r="TCE46" s="255"/>
      <c r="TCF46" s="255"/>
      <c r="TCG46" s="255"/>
      <c r="TCH46" s="255"/>
      <c r="TCI46" s="255"/>
      <c r="TCJ46" s="255"/>
      <c r="TCK46" s="255"/>
      <c r="TCL46" s="255"/>
      <c r="TCM46" s="255"/>
      <c r="TCN46" s="255"/>
      <c r="TCO46" s="255"/>
      <c r="TCP46" s="255"/>
      <c r="TCQ46" s="255"/>
      <c r="TCR46" s="255"/>
      <c r="TCS46" s="255"/>
      <c r="TCT46" s="255"/>
      <c r="TCU46" s="255"/>
      <c r="TCV46" s="255"/>
      <c r="TCW46" s="255"/>
      <c r="TCX46" s="255"/>
      <c r="TCY46" s="255"/>
      <c r="TCZ46" s="255"/>
      <c r="TDA46" s="255"/>
      <c r="TDB46" s="255"/>
      <c r="TDC46" s="255"/>
      <c r="TDD46" s="255"/>
      <c r="TDE46" s="255"/>
      <c r="TDF46" s="255"/>
      <c r="TDG46" s="255"/>
      <c r="TDH46" s="255"/>
      <c r="TDI46" s="255"/>
      <c r="TDJ46" s="255"/>
      <c r="TDK46" s="255"/>
      <c r="TDL46" s="255"/>
      <c r="TDM46" s="255"/>
      <c r="TDN46" s="255"/>
      <c r="TDO46" s="255"/>
      <c r="TDP46" s="255"/>
      <c r="TDQ46" s="255"/>
      <c r="TDR46" s="255"/>
      <c r="TDS46" s="255"/>
      <c r="TDT46" s="255"/>
      <c r="TDU46" s="255"/>
      <c r="TDV46" s="255"/>
      <c r="TDW46" s="255"/>
      <c r="TDX46" s="255"/>
      <c r="TDY46" s="255"/>
      <c r="TDZ46" s="255"/>
      <c r="TEA46" s="255"/>
      <c r="TEB46" s="255"/>
      <c r="TEC46" s="255"/>
      <c r="TED46" s="255"/>
      <c r="TEE46" s="255"/>
      <c r="TEF46" s="255"/>
      <c r="TEG46" s="255"/>
      <c r="TEH46" s="255"/>
      <c r="TEI46" s="255"/>
      <c r="TEJ46" s="255"/>
      <c r="TEK46" s="255"/>
      <c r="TEL46" s="255"/>
      <c r="TEM46" s="255"/>
      <c r="TEN46" s="255"/>
      <c r="TEO46" s="255"/>
      <c r="TEP46" s="255"/>
      <c r="TEQ46" s="255"/>
      <c r="TER46" s="255"/>
      <c r="TES46" s="255"/>
      <c r="TET46" s="255"/>
      <c r="TEU46" s="255"/>
      <c r="TEV46" s="255"/>
      <c r="TEW46" s="255"/>
      <c r="TEX46" s="255"/>
      <c r="TEY46" s="255"/>
      <c r="TEZ46" s="255"/>
      <c r="TFA46" s="255"/>
      <c r="TFB46" s="255"/>
      <c r="TFC46" s="255"/>
      <c r="TFD46" s="255"/>
      <c r="TFE46" s="255"/>
      <c r="TFF46" s="255"/>
      <c r="TFG46" s="255"/>
      <c r="TFH46" s="255"/>
      <c r="TFI46" s="255"/>
      <c r="TFJ46" s="255"/>
      <c r="TFK46" s="255"/>
      <c r="TFL46" s="255"/>
      <c r="TFM46" s="255"/>
      <c r="TFN46" s="255"/>
      <c r="TFO46" s="255"/>
      <c r="TFP46" s="255"/>
      <c r="TFQ46" s="255"/>
      <c r="TFR46" s="255"/>
      <c r="TFS46" s="255"/>
      <c r="TFT46" s="255"/>
      <c r="TFU46" s="255"/>
      <c r="TFV46" s="255"/>
      <c r="TFW46" s="255"/>
      <c r="TFX46" s="255"/>
      <c r="TFY46" s="255"/>
      <c r="TFZ46" s="255"/>
      <c r="TGA46" s="255"/>
      <c r="TGB46" s="255"/>
      <c r="TGC46" s="255"/>
      <c r="TGD46" s="255"/>
      <c r="TGE46" s="255"/>
      <c r="TGF46" s="255"/>
      <c r="TGG46" s="255"/>
      <c r="TGH46" s="255"/>
      <c r="TGI46" s="255"/>
      <c r="TGJ46" s="255"/>
      <c r="TGK46" s="255"/>
      <c r="TGL46" s="255"/>
      <c r="TGM46" s="255"/>
      <c r="TGN46" s="255"/>
      <c r="TGO46" s="255"/>
      <c r="TGP46" s="255"/>
      <c r="TGQ46" s="255"/>
      <c r="TGR46" s="255"/>
      <c r="TGS46" s="255"/>
      <c r="TGT46" s="255"/>
      <c r="TGU46" s="255"/>
      <c r="TGV46" s="255"/>
      <c r="TGW46" s="255"/>
      <c r="TGX46" s="255"/>
      <c r="TGY46" s="255"/>
      <c r="TGZ46" s="255"/>
      <c r="THA46" s="255"/>
      <c r="THB46" s="255"/>
      <c r="THC46" s="255"/>
      <c r="THD46" s="255"/>
      <c r="THE46" s="255"/>
      <c r="THF46" s="255"/>
      <c r="THG46" s="255"/>
      <c r="THH46" s="255"/>
      <c r="THI46" s="255"/>
      <c r="THJ46" s="255"/>
      <c r="THK46" s="255"/>
      <c r="THL46" s="255"/>
      <c r="THM46" s="255"/>
      <c r="THN46" s="255"/>
      <c r="THO46" s="255"/>
      <c r="THP46" s="255"/>
      <c r="THQ46" s="255"/>
      <c r="THR46" s="255"/>
      <c r="THS46" s="255"/>
      <c r="THT46" s="255"/>
      <c r="THU46" s="255"/>
      <c r="THV46" s="255"/>
      <c r="THW46" s="255"/>
      <c r="THX46" s="255"/>
      <c r="THY46" s="255"/>
      <c r="THZ46" s="255"/>
      <c r="TIA46" s="255"/>
      <c r="TIB46" s="255"/>
      <c r="TIC46" s="255"/>
      <c r="TID46" s="255"/>
      <c r="TIE46" s="255"/>
      <c r="TIF46" s="255"/>
      <c r="TIG46" s="255"/>
      <c r="TIH46" s="255"/>
      <c r="TII46" s="255"/>
      <c r="TIJ46" s="255"/>
      <c r="TIK46" s="255"/>
      <c r="TIL46" s="255"/>
      <c r="TIM46" s="255"/>
      <c r="TIN46" s="255"/>
      <c r="TIO46" s="255"/>
      <c r="TIP46" s="255"/>
      <c r="TIQ46" s="255"/>
      <c r="TIR46" s="255"/>
      <c r="TIS46" s="255"/>
      <c r="TIT46" s="255"/>
      <c r="TIU46" s="255"/>
      <c r="TIV46" s="255"/>
      <c r="TIW46" s="255"/>
      <c r="TIX46" s="255"/>
      <c r="TIY46" s="255"/>
      <c r="TIZ46" s="255"/>
      <c r="TJA46" s="255"/>
      <c r="TJB46" s="255"/>
      <c r="TJC46" s="255"/>
      <c r="TJD46" s="255"/>
      <c r="TJE46" s="255"/>
      <c r="TJF46" s="255"/>
      <c r="TJG46" s="255"/>
      <c r="TJH46" s="255"/>
      <c r="TJI46" s="255"/>
      <c r="TJJ46" s="255"/>
      <c r="TJK46" s="255"/>
      <c r="TJL46" s="255"/>
      <c r="TJM46" s="255"/>
      <c r="TJN46" s="255"/>
      <c r="TJO46" s="255"/>
      <c r="TJP46" s="255"/>
      <c r="TJQ46" s="255"/>
      <c r="TJR46" s="255"/>
      <c r="TJS46" s="255"/>
      <c r="TJT46" s="255"/>
      <c r="TJU46" s="255"/>
      <c r="TJV46" s="255"/>
      <c r="TJW46" s="255"/>
      <c r="TJX46" s="255"/>
      <c r="TJY46" s="255"/>
      <c r="TJZ46" s="255"/>
      <c r="TKA46" s="255"/>
      <c r="TKB46" s="255"/>
      <c r="TKC46" s="255"/>
      <c r="TKD46" s="255"/>
      <c r="TKE46" s="255"/>
      <c r="TKF46" s="255"/>
      <c r="TKG46" s="255"/>
      <c r="TKH46" s="255"/>
      <c r="TKI46" s="255"/>
      <c r="TKJ46" s="255"/>
      <c r="TKK46" s="255"/>
      <c r="TKL46" s="255"/>
      <c r="TKM46" s="255"/>
      <c r="TKN46" s="255"/>
      <c r="TKO46" s="255"/>
      <c r="TKP46" s="255"/>
      <c r="TKQ46" s="255"/>
      <c r="TKR46" s="255"/>
      <c r="TKS46" s="255"/>
      <c r="TKT46" s="255"/>
      <c r="TKU46" s="255"/>
      <c r="TKV46" s="255"/>
      <c r="TKW46" s="255"/>
      <c r="TKX46" s="255"/>
      <c r="TKY46" s="255"/>
      <c r="TKZ46" s="255"/>
      <c r="TLA46" s="255"/>
      <c r="TLB46" s="255"/>
      <c r="TLC46" s="255"/>
      <c r="TLD46" s="255"/>
      <c r="TLE46" s="255"/>
      <c r="TLF46" s="255"/>
      <c r="TLG46" s="255"/>
      <c r="TLH46" s="255"/>
      <c r="TLI46" s="255"/>
      <c r="TLJ46" s="255"/>
      <c r="TLK46" s="255"/>
      <c r="TLL46" s="255"/>
      <c r="TLM46" s="255"/>
      <c r="TLN46" s="255"/>
      <c r="TLO46" s="255"/>
      <c r="TLP46" s="255"/>
      <c r="TLQ46" s="255"/>
      <c r="TLR46" s="255"/>
      <c r="TLS46" s="255"/>
      <c r="TLT46" s="255"/>
      <c r="TLU46" s="255"/>
      <c r="TLV46" s="255"/>
      <c r="TLW46" s="255"/>
      <c r="TLX46" s="255"/>
      <c r="TLY46" s="255"/>
      <c r="TLZ46" s="255"/>
      <c r="TMA46" s="255"/>
      <c r="TMB46" s="255"/>
      <c r="TMC46" s="255"/>
      <c r="TMD46" s="255"/>
      <c r="TME46" s="255"/>
      <c r="TMF46" s="255"/>
      <c r="TMG46" s="255"/>
      <c r="TMH46" s="255"/>
      <c r="TMI46" s="255"/>
      <c r="TMJ46" s="255"/>
      <c r="TMK46" s="255"/>
      <c r="TML46" s="255"/>
      <c r="TMM46" s="255"/>
      <c r="TMN46" s="255"/>
      <c r="TMO46" s="255"/>
      <c r="TMP46" s="255"/>
      <c r="TMQ46" s="255"/>
      <c r="TMR46" s="255"/>
      <c r="TMS46" s="255"/>
      <c r="TMT46" s="255"/>
      <c r="TMU46" s="255"/>
      <c r="TMV46" s="255"/>
      <c r="TMW46" s="255"/>
      <c r="TMX46" s="255"/>
      <c r="TMY46" s="255"/>
      <c r="TMZ46" s="255"/>
      <c r="TNA46" s="255"/>
      <c r="TNB46" s="255"/>
      <c r="TNC46" s="255"/>
      <c r="TND46" s="255"/>
      <c r="TNE46" s="255"/>
      <c r="TNF46" s="255"/>
      <c r="TNG46" s="255"/>
      <c r="TNH46" s="255"/>
      <c r="TNI46" s="255"/>
      <c r="TNJ46" s="255"/>
      <c r="TNK46" s="255"/>
      <c r="TNL46" s="255"/>
      <c r="TNM46" s="255"/>
      <c r="TNN46" s="255"/>
      <c r="TNO46" s="255"/>
      <c r="TNP46" s="255"/>
      <c r="TNQ46" s="255"/>
      <c r="TNR46" s="255"/>
      <c r="TNS46" s="255"/>
      <c r="TNT46" s="255"/>
      <c r="TNU46" s="255"/>
      <c r="TNV46" s="255"/>
      <c r="TNW46" s="255"/>
      <c r="TNX46" s="255"/>
      <c r="TNY46" s="255"/>
      <c r="TNZ46" s="255"/>
      <c r="TOA46" s="255"/>
      <c r="TOB46" s="255"/>
      <c r="TOC46" s="255"/>
      <c r="TOD46" s="255"/>
      <c r="TOE46" s="255"/>
      <c r="TOF46" s="255"/>
      <c r="TOG46" s="255"/>
      <c r="TOH46" s="255"/>
      <c r="TOI46" s="255"/>
      <c r="TOJ46" s="255"/>
      <c r="TOK46" s="255"/>
      <c r="TOL46" s="255"/>
      <c r="TOM46" s="255"/>
      <c r="TON46" s="255"/>
      <c r="TOO46" s="255"/>
      <c r="TOP46" s="255"/>
      <c r="TOQ46" s="255"/>
      <c r="TOR46" s="255"/>
      <c r="TOS46" s="255"/>
      <c r="TOT46" s="255"/>
      <c r="TOU46" s="255"/>
      <c r="TOV46" s="255"/>
      <c r="TOW46" s="255"/>
      <c r="TOX46" s="255"/>
      <c r="TOY46" s="255"/>
      <c r="TOZ46" s="255"/>
      <c r="TPA46" s="255"/>
      <c r="TPB46" s="255"/>
      <c r="TPC46" s="255"/>
      <c r="TPD46" s="255"/>
      <c r="TPE46" s="255"/>
      <c r="TPF46" s="255"/>
      <c r="TPG46" s="255"/>
      <c r="TPH46" s="255"/>
      <c r="TPI46" s="255"/>
      <c r="TPJ46" s="255"/>
      <c r="TPK46" s="255"/>
      <c r="TPL46" s="255"/>
      <c r="TPM46" s="255"/>
      <c r="TPN46" s="255"/>
      <c r="TPO46" s="255"/>
      <c r="TPP46" s="255"/>
      <c r="TPQ46" s="255"/>
      <c r="TPR46" s="255"/>
      <c r="TPS46" s="255"/>
      <c r="TPT46" s="255"/>
      <c r="TPU46" s="255"/>
      <c r="TPV46" s="255"/>
      <c r="TPW46" s="255"/>
      <c r="TPX46" s="255"/>
      <c r="TPY46" s="255"/>
      <c r="TPZ46" s="255"/>
      <c r="TQA46" s="255"/>
      <c r="TQB46" s="255"/>
      <c r="TQC46" s="255"/>
      <c r="TQD46" s="255"/>
      <c r="TQE46" s="255"/>
      <c r="TQF46" s="255"/>
      <c r="TQG46" s="255"/>
      <c r="TQH46" s="255"/>
      <c r="TQI46" s="255"/>
      <c r="TQJ46" s="255"/>
      <c r="TQK46" s="255"/>
      <c r="TQL46" s="255"/>
      <c r="TQM46" s="255"/>
      <c r="TQN46" s="255"/>
      <c r="TQO46" s="255"/>
      <c r="TQP46" s="255"/>
      <c r="TQQ46" s="255"/>
      <c r="TQR46" s="255"/>
      <c r="TQS46" s="255"/>
      <c r="TQT46" s="255"/>
      <c r="TQU46" s="255"/>
      <c r="TQV46" s="255"/>
      <c r="TQW46" s="255"/>
      <c r="TQX46" s="255"/>
      <c r="TQY46" s="255"/>
      <c r="TQZ46" s="255"/>
      <c r="TRA46" s="255"/>
      <c r="TRB46" s="255"/>
      <c r="TRC46" s="255"/>
      <c r="TRD46" s="255"/>
      <c r="TRE46" s="255"/>
      <c r="TRF46" s="255"/>
      <c r="TRG46" s="255"/>
      <c r="TRH46" s="255"/>
      <c r="TRI46" s="255"/>
      <c r="TRJ46" s="255"/>
      <c r="TRK46" s="255"/>
      <c r="TRL46" s="255"/>
      <c r="TRM46" s="255"/>
      <c r="TRN46" s="255"/>
      <c r="TRO46" s="255"/>
      <c r="TRP46" s="255"/>
      <c r="TRQ46" s="255"/>
      <c r="TRR46" s="255"/>
      <c r="TRS46" s="255"/>
      <c r="TRT46" s="255"/>
      <c r="TRU46" s="255"/>
      <c r="TRV46" s="255"/>
      <c r="TRW46" s="255"/>
      <c r="TRX46" s="255"/>
      <c r="TRY46" s="255"/>
      <c r="TRZ46" s="255"/>
      <c r="TSA46" s="255"/>
      <c r="TSB46" s="255"/>
      <c r="TSC46" s="255"/>
      <c r="TSD46" s="255"/>
      <c r="TSE46" s="255"/>
      <c r="TSF46" s="255"/>
      <c r="TSG46" s="255"/>
      <c r="TSH46" s="255"/>
      <c r="TSI46" s="255"/>
      <c r="TSJ46" s="255"/>
      <c r="TSK46" s="255"/>
      <c r="TSL46" s="255"/>
      <c r="TSM46" s="255"/>
      <c r="TSN46" s="255"/>
      <c r="TSO46" s="255"/>
      <c r="TSP46" s="255"/>
      <c r="TSQ46" s="255"/>
      <c r="TSR46" s="255"/>
      <c r="TSS46" s="255"/>
      <c r="TST46" s="255"/>
      <c r="TSU46" s="255"/>
      <c r="TSV46" s="255"/>
      <c r="TSW46" s="255"/>
      <c r="TSX46" s="255"/>
      <c r="TSY46" s="255"/>
      <c r="TSZ46" s="255"/>
      <c r="TTA46" s="255"/>
      <c r="TTB46" s="255"/>
      <c r="TTC46" s="255"/>
      <c r="TTD46" s="255"/>
      <c r="TTE46" s="255"/>
      <c r="TTF46" s="255"/>
      <c r="TTG46" s="255"/>
      <c r="TTH46" s="255"/>
      <c r="TTI46" s="255"/>
      <c r="TTJ46" s="255"/>
      <c r="TTK46" s="255"/>
      <c r="TTL46" s="255"/>
      <c r="TTM46" s="255"/>
      <c r="TTN46" s="255"/>
      <c r="TTO46" s="255"/>
      <c r="TTP46" s="255"/>
      <c r="TTQ46" s="255"/>
      <c r="TTR46" s="255"/>
      <c r="TTS46" s="255"/>
      <c r="TTT46" s="255"/>
      <c r="TTU46" s="255"/>
      <c r="TTV46" s="255"/>
      <c r="TTW46" s="255"/>
      <c r="TTX46" s="255"/>
      <c r="TTY46" s="255"/>
      <c r="TTZ46" s="255"/>
      <c r="TUA46" s="255"/>
      <c r="TUB46" s="255"/>
      <c r="TUC46" s="255"/>
      <c r="TUD46" s="255"/>
      <c r="TUE46" s="255"/>
      <c r="TUF46" s="255"/>
      <c r="TUG46" s="255"/>
      <c r="TUH46" s="255"/>
      <c r="TUI46" s="255"/>
      <c r="TUJ46" s="255"/>
      <c r="TUK46" s="255"/>
      <c r="TUL46" s="255"/>
      <c r="TUM46" s="255"/>
      <c r="TUN46" s="255"/>
      <c r="TUO46" s="255"/>
      <c r="TUP46" s="255"/>
      <c r="TUQ46" s="255"/>
      <c r="TUR46" s="255"/>
      <c r="TUS46" s="255"/>
      <c r="TUT46" s="255"/>
      <c r="TUU46" s="255"/>
      <c r="TUV46" s="255"/>
      <c r="TUW46" s="255"/>
      <c r="TUX46" s="255"/>
      <c r="TUY46" s="255"/>
      <c r="TUZ46" s="255"/>
      <c r="TVA46" s="255"/>
      <c r="TVB46" s="255"/>
      <c r="TVC46" s="255"/>
      <c r="TVD46" s="255"/>
      <c r="TVE46" s="255"/>
      <c r="TVF46" s="255"/>
      <c r="TVG46" s="255"/>
      <c r="TVH46" s="255"/>
      <c r="TVI46" s="255"/>
      <c r="TVJ46" s="255"/>
      <c r="TVK46" s="255"/>
      <c r="TVL46" s="255"/>
      <c r="TVM46" s="255"/>
      <c r="TVN46" s="255"/>
      <c r="TVO46" s="255"/>
      <c r="TVP46" s="255"/>
      <c r="TVQ46" s="255"/>
      <c r="TVR46" s="255"/>
      <c r="TVS46" s="255"/>
      <c r="TVT46" s="255"/>
      <c r="TVU46" s="255"/>
      <c r="TVV46" s="255"/>
      <c r="TVW46" s="255"/>
      <c r="TVX46" s="255"/>
      <c r="TVY46" s="255"/>
      <c r="TVZ46" s="255"/>
      <c r="TWA46" s="255"/>
      <c r="TWB46" s="255"/>
      <c r="TWC46" s="255"/>
      <c r="TWD46" s="255"/>
      <c r="TWE46" s="255"/>
      <c r="TWF46" s="255"/>
      <c r="TWG46" s="255"/>
      <c r="TWH46" s="255"/>
      <c r="TWI46" s="255"/>
      <c r="TWJ46" s="255"/>
      <c r="TWK46" s="255"/>
      <c r="TWL46" s="255"/>
      <c r="TWM46" s="255"/>
      <c r="TWN46" s="255"/>
      <c r="TWO46" s="255"/>
      <c r="TWP46" s="255"/>
      <c r="TWQ46" s="255"/>
      <c r="TWR46" s="255"/>
      <c r="TWS46" s="255"/>
      <c r="TWT46" s="255"/>
      <c r="TWU46" s="255"/>
      <c r="TWV46" s="255"/>
      <c r="TWW46" s="255"/>
      <c r="TWX46" s="255"/>
      <c r="TWY46" s="255"/>
      <c r="TWZ46" s="255"/>
      <c r="TXA46" s="255"/>
      <c r="TXB46" s="255"/>
      <c r="TXC46" s="255"/>
      <c r="TXD46" s="255"/>
      <c r="TXE46" s="255"/>
      <c r="TXF46" s="255"/>
      <c r="TXG46" s="255"/>
      <c r="TXH46" s="255"/>
      <c r="TXI46" s="255"/>
      <c r="TXJ46" s="255"/>
      <c r="TXK46" s="255"/>
      <c r="TXL46" s="255"/>
      <c r="TXM46" s="255"/>
      <c r="TXN46" s="255"/>
      <c r="TXO46" s="255"/>
      <c r="TXP46" s="255"/>
      <c r="TXQ46" s="255"/>
      <c r="TXR46" s="255"/>
      <c r="TXS46" s="255"/>
      <c r="TXT46" s="255"/>
      <c r="TXU46" s="255"/>
      <c r="TXV46" s="255"/>
      <c r="TXW46" s="255"/>
      <c r="TXX46" s="255"/>
      <c r="TXY46" s="255"/>
      <c r="TXZ46" s="255"/>
      <c r="TYA46" s="255"/>
      <c r="TYB46" s="255"/>
      <c r="TYC46" s="255"/>
      <c r="TYD46" s="255"/>
      <c r="TYE46" s="255"/>
      <c r="TYF46" s="255"/>
      <c r="TYG46" s="255"/>
      <c r="TYH46" s="255"/>
      <c r="TYI46" s="255"/>
      <c r="TYJ46" s="255"/>
      <c r="TYK46" s="255"/>
      <c r="TYL46" s="255"/>
      <c r="TYM46" s="255"/>
      <c r="TYN46" s="255"/>
      <c r="TYO46" s="255"/>
      <c r="TYP46" s="255"/>
      <c r="TYQ46" s="255"/>
      <c r="TYR46" s="255"/>
      <c r="TYS46" s="255"/>
      <c r="TYT46" s="255"/>
      <c r="TYU46" s="255"/>
      <c r="TYV46" s="255"/>
      <c r="TYW46" s="255"/>
      <c r="TYX46" s="255"/>
      <c r="TYY46" s="255"/>
      <c r="TYZ46" s="255"/>
      <c r="TZA46" s="255"/>
      <c r="TZB46" s="255"/>
      <c r="TZC46" s="255"/>
      <c r="TZD46" s="255"/>
      <c r="TZE46" s="255"/>
      <c r="TZF46" s="255"/>
      <c r="TZG46" s="255"/>
      <c r="TZH46" s="255"/>
      <c r="TZI46" s="255"/>
      <c r="TZJ46" s="255"/>
      <c r="TZK46" s="255"/>
      <c r="TZL46" s="255"/>
      <c r="TZM46" s="255"/>
      <c r="TZN46" s="255"/>
      <c r="TZO46" s="255"/>
      <c r="TZP46" s="255"/>
      <c r="TZQ46" s="255"/>
      <c r="TZR46" s="255"/>
      <c r="TZS46" s="255"/>
      <c r="TZT46" s="255"/>
      <c r="TZU46" s="255"/>
      <c r="TZV46" s="255"/>
      <c r="TZW46" s="255"/>
      <c r="TZX46" s="255"/>
      <c r="TZY46" s="255"/>
      <c r="TZZ46" s="255"/>
      <c r="UAA46" s="255"/>
      <c r="UAB46" s="255"/>
      <c r="UAC46" s="255"/>
      <c r="UAD46" s="255"/>
      <c r="UAE46" s="255"/>
      <c r="UAF46" s="255"/>
      <c r="UAG46" s="255"/>
      <c r="UAH46" s="255"/>
      <c r="UAI46" s="255"/>
      <c r="UAJ46" s="255"/>
      <c r="UAK46" s="255"/>
      <c r="UAL46" s="255"/>
      <c r="UAM46" s="255"/>
      <c r="UAN46" s="255"/>
      <c r="UAO46" s="255"/>
      <c r="UAP46" s="255"/>
      <c r="UAQ46" s="255"/>
      <c r="UAR46" s="255"/>
      <c r="UAS46" s="255"/>
      <c r="UAT46" s="255"/>
      <c r="UAU46" s="255"/>
      <c r="UAV46" s="255"/>
      <c r="UAW46" s="255"/>
      <c r="UAX46" s="255"/>
      <c r="UAY46" s="255"/>
      <c r="UAZ46" s="255"/>
      <c r="UBA46" s="255"/>
      <c r="UBB46" s="255"/>
      <c r="UBC46" s="255"/>
      <c r="UBD46" s="255"/>
      <c r="UBE46" s="255"/>
      <c r="UBF46" s="255"/>
      <c r="UBG46" s="255"/>
      <c r="UBH46" s="255"/>
      <c r="UBI46" s="255"/>
      <c r="UBJ46" s="255"/>
      <c r="UBK46" s="255"/>
      <c r="UBL46" s="255"/>
      <c r="UBM46" s="255"/>
      <c r="UBN46" s="255"/>
      <c r="UBO46" s="255"/>
      <c r="UBP46" s="255"/>
      <c r="UBQ46" s="255"/>
      <c r="UBR46" s="255"/>
      <c r="UBS46" s="255"/>
      <c r="UBT46" s="255"/>
      <c r="UBU46" s="255"/>
      <c r="UBV46" s="255"/>
      <c r="UBW46" s="255"/>
      <c r="UBX46" s="255"/>
      <c r="UBY46" s="255"/>
      <c r="UBZ46" s="255"/>
      <c r="UCA46" s="255"/>
      <c r="UCB46" s="255"/>
      <c r="UCC46" s="255"/>
      <c r="UCD46" s="255"/>
      <c r="UCE46" s="255"/>
      <c r="UCF46" s="255"/>
      <c r="UCG46" s="255"/>
      <c r="UCH46" s="255"/>
      <c r="UCI46" s="255"/>
      <c r="UCJ46" s="255"/>
      <c r="UCK46" s="255"/>
      <c r="UCL46" s="255"/>
      <c r="UCM46" s="255"/>
      <c r="UCN46" s="255"/>
      <c r="UCO46" s="255"/>
      <c r="UCP46" s="255"/>
      <c r="UCQ46" s="255"/>
      <c r="UCR46" s="255"/>
      <c r="UCS46" s="255"/>
      <c r="UCT46" s="255"/>
      <c r="UCU46" s="255"/>
      <c r="UCV46" s="255"/>
      <c r="UCW46" s="255"/>
      <c r="UCX46" s="255"/>
      <c r="UCY46" s="255"/>
      <c r="UCZ46" s="255"/>
      <c r="UDA46" s="255"/>
      <c r="UDB46" s="255"/>
      <c r="UDC46" s="255"/>
      <c r="UDD46" s="255"/>
      <c r="UDE46" s="255"/>
      <c r="UDF46" s="255"/>
      <c r="UDG46" s="255"/>
      <c r="UDH46" s="255"/>
      <c r="UDI46" s="255"/>
      <c r="UDJ46" s="255"/>
      <c r="UDK46" s="255"/>
      <c r="UDL46" s="255"/>
      <c r="UDM46" s="255"/>
      <c r="UDN46" s="255"/>
      <c r="UDO46" s="255"/>
      <c r="UDP46" s="255"/>
      <c r="UDQ46" s="255"/>
      <c r="UDR46" s="255"/>
      <c r="UDS46" s="255"/>
      <c r="UDT46" s="255"/>
      <c r="UDU46" s="255"/>
      <c r="UDV46" s="255"/>
      <c r="UDW46" s="255"/>
      <c r="UDX46" s="255"/>
      <c r="UDY46" s="255"/>
      <c r="UDZ46" s="255"/>
      <c r="UEA46" s="255"/>
      <c r="UEB46" s="255"/>
      <c r="UEC46" s="255"/>
      <c r="UED46" s="255"/>
      <c r="UEE46" s="255"/>
      <c r="UEF46" s="255"/>
      <c r="UEG46" s="255"/>
      <c r="UEH46" s="255"/>
      <c r="UEI46" s="255"/>
      <c r="UEJ46" s="255"/>
      <c r="UEK46" s="255"/>
      <c r="UEL46" s="255"/>
      <c r="UEM46" s="255"/>
      <c r="UEN46" s="255"/>
      <c r="UEO46" s="255"/>
      <c r="UEP46" s="255"/>
      <c r="UEQ46" s="255"/>
      <c r="UER46" s="255"/>
      <c r="UES46" s="255"/>
      <c r="UET46" s="255"/>
      <c r="UEU46" s="255"/>
      <c r="UEV46" s="255"/>
      <c r="UEW46" s="255"/>
      <c r="UEX46" s="255"/>
      <c r="UEY46" s="255"/>
      <c r="UEZ46" s="255"/>
      <c r="UFA46" s="255"/>
      <c r="UFB46" s="255"/>
      <c r="UFC46" s="255"/>
      <c r="UFD46" s="255"/>
      <c r="UFE46" s="255"/>
      <c r="UFF46" s="255"/>
      <c r="UFG46" s="255"/>
      <c r="UFH46" s="255"/>
      <c r="UFI46" s="255"/>
      <c r="UFJ46" s="255"/>
      <c r="UFK46" s="255"/>
      <c r="UFL46" s="255"/>
      <c r="UFM46" s="255"/>
      <c r="UFN46" s="255"/>
      <c r="UFO46" s="255"/>
      <c r="UFP46" s="255"/>
      <c r="UFQ46" s="255"/>
      <c r="UFR46" s="255"/>
      <c r="UFS46" s="255"/>
      <c r="UFT46" s="255"/>
      <c r="UFU46" s="255"/>
      <c r="UFV46" s="255"/>
      <c r="UFW46" s="255"/>
      <c r="UFX46" s="255"/>
      <c r="UFY46" s="255"/>
      <c r="UFZ46" s="255"/>
      <c r="UGA46" s="255"/>
      <c r="UGB46" s="255"/>
      <c r="UGC46" s="255"/>
      <c r="UGD46" s="255"/>
      <c r="UGE46" s="255"/>
      <c r="UGF46" s="255"/>
      <c r="UGG46" s="255"/>
      <c r="UGH46" s="255"/>
      <c r="UGI46" s="255"/>
      <c r="UGJ46" s="255"/>
      <c r="UGK46" s="255"/>
      <c r="UGL46" s="255"/>
      <c r="UGM46" s="255"/>
      <c r="UGN46" s="255"/>
      <c r="UGO46" s="255"/>
      <c r="UGP46" s="255"/>
      <c r="UGQ46" s="255"/>
      <c r="UGR46" s="255"/>
      <c r="UGS46" s="255"/>
      <c r="UGT46" s="255"/>
      <c r="UGU46" s="255"/>
      <c r="UGV46" s="255"/>
      <c r="UGW46" s="255"/>
      <c r="UGX46" s="255"/>
      <c r="UGY46" s="255"/>
      <c r="UGZ46" s="255"/>
      <c r="UHA46" s="255"/>
      <c r="UHB46" s="255"/>
      <c r="UHC46" s="255"/>
      <c r="UHD46" s="255"/>
      <c r="UHE46" s="255"/>
      <c r="UHF46" s="255"/>
      <c r="UHG46" s="255"/>
      <c r="UHH46" s="255"/>
      <c r="UHI46" s="255"/>
      <c r="UHJ46" s="255"/>
      <c r="UHK46" s="255"/>
      <c r="UHL46" s="255"/>
      <c r="UHM46" s="255"/>
      <c r="UHN46" s="255"/>
      <c r="UHO46" s="255"/>
      <c r="UHP46" s="255"/>
      <c r="UHQ46" s="255"/>
      <c r="UHR46" s="255"/>
      <c r="UHS46" s="255"/>
      <c r="UHT46" s="255"/>
      <c r="UHU46" s="255"/>
      <c r="UHV46" s="255"/>
      <c r="UHW46" s="255"/>
      <c r="UHX46" s="255"/>
      <c r="UHY46" s="255"/>
      <c r="UHZ46" s="255"/>
      <c r="UIA46" s="255"/>
      <c r="UIB46" s="255"/>
      <c r="UIC46" s="255"/>
      <c r="UID46" s="255"/>
      <c r="UIE46" s="255"/>
      <c r="UIF46" s="255"/>
      <c r="UIG46" s="255"/>
      <c r="UIH46" s="255"/>
      <c r="UII46" s="255"/>
      <c r="UIJ46" s="255"/>
      <c r="UIK46" s="255"/>
      <c r="UIL46" s="255"/>
      <c r="UIM46" s="255"/>
      <c r="UIN46" s="255"/>
      <c r="UIO46" s="255"/>
      <c r="UIP46" s="255"/>
      <c r="UIQ46" s="255"/>
      <c r="UIR46" s="255"/>
      <c r="UIS46" s="255"/>
      <c r="UIT46" s="255"/>
      <c r="UIU46" s="255"/>
      <c r="UIV46" s="255"/>
      <c r="UIW46" s="255"/>
      <c r="UIX46" s="255"/>
      <c r="UIY46" s="255"/>
      <c r="UIZ46" s="255"/>
      <c r="UJA46" s="255"/>
      <c r="UJB46" s="255"/>
      <c r="UJC46" s="255"/>
      <c r="UJD46" s="255"/>
      <c r="UJE46" s="255"/>
      <c r="UJF46" s="255"/>
      <c r="UJG46" s="255"/>
      <c r="UJH46" s="255"/>
      <c r="UJI46" s="255"/>
      <c r="UJJ46" s="255"/>
      <c r="UJK46" s="255"/>
      <c r="UJL46" s="255"/>
      <c r="UJM46" s="255"/>
      <c r="UJN46" s="255"/>
      <c r="UJO46" s="255"/>
      <c r="UJP46" s="255"/>
      <c r="UJQ46" s="255"/>
      <c r="UJR46" s="255"/>
      <c r="UJS46" s="255"/>
      <c r="UJT46" s="255"/>
      <c r="UJU46" s="255"/>
      <c r="UJV46" s="255"/>
      <c r="UJW46" s="255"/>
      <c r="UJX46" s="255"/>
      <c r="UJY46" s="255"/>
      <c r="UJZ46" s="255"/>
      <c r="UKA46" s="255"/>
      <c r="UKB46" s="255"/>
      <c r="UKC46" s="255"/>
      <c r="UKD46" s="255"/>
      <c r="UKE46" s="255"/>
      <c r="UKF46" s="255"/>
      <c r="UKG46" s="255"/>
      <c r="UKH46" s="255"/>
      <c r="UKI46" s="255"/>
      <c r="UKJ46" s="255"/>
      <c r="UKK46" s="255"/>
      <c r="UKL46" s="255"/>
      <c r="UKM46" s="255"/>
      <c r="UKN46" s="255"/>
      <c r="UKO46" s="255"/>
      <c r="UKP46" s="255"/>
      <c r="UKQ46" s="255"/>
      <c r="UKR46" s="255"/>
      <c r="UKS46" s="255"/>
      <c r="UKT46" s="255"/>
      <c r="UKU46" s="255"/>
      <c r="UKV46" s="255"/>
      <c r="UKW46" s="255"/>
      <c r="UKX46" s="255"/>
      <c r="UKY46" s="255"/>
      <c r="UKZ46" s="255"/>
      <c r="ULA46" s="255"/>
      <c r="ULB46" s="255"/>
      <c r="ULC46" s="255"/>
      <c r="ULD46" s="255"/>
      <c r="ULE46" s="255"/>
      <c r="ULF46" s="255"/>
      <c r="ULG46" s="255"/>
      <c r="ULH46" s="255"/>
      <c r="ULI46" s="255"/>
      <c r="ULJ46" s="255"/>
      <c r="ULK46" s="255"/>
      <c r="ULL46" s="255"/>
      <c r="ULM46" s="255"/>
      <c r="ULN46" s="255"/>
      <c r="ULO46" s="255"/>
      <c r="ULP46" s="255"/>
      <c r="ULQ46" s="255"/>
      <c r="ULR46" s="255"/>
      <c r="ULS46" s="255"/>
      <c r="ULT46" s="255"/>
      <c r="ULU46" s="255"/>
      <c r="ULV46" s="255"/>
      <c r="ULW46" s="255"/>
      <c r="ULX46" s="255"/>
      <c r="ULY46" s="255"/>
      <c r="ULZ46" s="255"/>
      <c r="UMA46" s="255"/>
      <c r="UMB46" s="255"/>
      <c r="UMC46" s="255"/>
      <c r="UMD46" s="255"/>
      <c r="UME46" s="255"/>
      <c r="UMF46" s="255"/>
      <c r="UMG46" s="255"/>
      <c r="UMH46" s="255"/>
      <c r="UMI46" s="255"/>
      <c r="UMJ46" s="255"/>
      <c r="UMK46" s="255"/>
      <c r="UML46" s="255"/>
      <c r="UMM46" s="255"/>
      <c r="UMN46" s="255"/>
      <c r="UMO46" s="255"/>
      <c r="UMP46" s="255"/>
      <c r="UMQ46" s="255"/>
      <c r="UMR46" s="255"/>
      <c r="UMS46" s="255"/>
      <c r="UMT46" s="255"/>
      <c r="UMU46" s="255"/>
      <c r="UMV46" s="255"/>
      <c r="UMW46" s="255"/>
      <c r="UMX46" s="255"/>
      <c r="UMY46" s="255"/>
      <c r="UMZ46" s="255"/>
      <c r="UNA46" s="255"/>
      <c r="UNB46" s="255"/>
      <c r="UNC46" s="255"/>
      <c r="UND46" s="255"/>
      <c r="UNE46" s="255"/>
      <c r="UNF46" s="255"/>
      <c r="UNG46" s="255"/>
      <c r="UNH46" s="255"/>
      <c r="UNI46" s="255"/>
      <c r="UNJ46" s="255"/>
      <c r="UNK46" s="255"/>
      <c r="UNL46" s="255"/>
      <c r="UNM46" s="255"/>
      <c r="UNN46" s="255"/>
      <c r="UNO46" s="255"/>
      <c r="UNP46" s="255"/>
      <c r="UNQ46" s="255"/>
      <c r="UNR46" s="255"/>
      <c r="UNS46" s="255"/>
      <c r="UNT46" s="255"/>
      <c r="UNU46" s="255"/>
      <c r="UNV46" s="255"/>
      <c r="UNW46" s="255"/>
      <c r="UNX46" s="255"/>
      <c r="UNY46" s="255"/>
      <c r="UNZ46" s="255"/>
      <c r="UOA46" s="255"/>
      <c r="UOB46" s="255"/>
      <c r="UOC46" s="255"/>
      <c r="UOD46" s="255"/>
      <c r="UOE46" s="255"/>
      <c r="UOF46" s="255"/>
      <c r="UOG46" s="255"/>
      <c r="UOH46" s="255"/>
      <c r="UOI46" s="255"/>
      <c r="UOJ46" s="255"/>
      <c r="UOK46" s="255"/>
      <c r="UOL46" s="255"/>
      <c r="UOM46" s="255"/>
      <c r="UON46" s="255"/>
      <c r="UOO46" s="255"/>
      <c r="UOP46" s="255"/>
      <c r="UOQ46" s="255"/>
      <c r="UOR46" s="255"/>
      <c r="UOS46" s="255"/>
      <c r="UOT46" s="255"/>
      <c r="UOU46" s="255"/>
      <c r="UOV46" s="255"/>
      <c r="UOW46" s="255"/>
      <c r="UOX46" s="255"/>
      <c r="UOY46" s="255"/>
      <c r="UOZ46" s="255"/>
      <c r="UPA46" s="255"/>
      <c r="UPB46" s="255"/>
      <c r="UPC46" s="255"/>
      <c r="UPD46" s="255"/>
      <c r="UPE46" s="255"/>
      <c r="UPF46" s="255"/>
      <c r="UPG46" s="255"/>
      <c r="UPH46" s="255"/>
      <c r="UPI46" s="255"/>
      <c r="UPJ46" s="255"/>
      <c r="UPK46" s="255"/>
      <c r="UPL46" s="255"/>
      <c r="UPM46" s="255"/>
      <c r="UPN46" s="255"/>
      <c r="UPO46" s="255"/>
      <c r="UPP46" s="255"/>
      <c r="UPQ46" s="255"/>
      <c r="UPR46" s="255"/>
      <c r="UPS46" s="255"/>
      <c r="UPT46" s="255"/>
      <c r="UPU46" s="255"/>
      <c r="UPV46" s="255"/>
      <c r="UPW46" s="255"/>
      <c r="UPX46" s="255"/>
      <c r="UPY46" s="255"/>
      <c r="UPZ46" s="255"/>
      <c r="UQA46" s="255"/>
      <c r="UQB46" s="255"/>
      <c r="UQC46" s="255"/>
      <c r="UQD46" s="255"/>
      <c r="UQE46" s="255"/>
      <c r="UQF46" s="255"/>
      <c r="UQG46" s="255"/>
      <c r="UQH46" s="255"/>
      <c r="UQI46" s="255"/>
      <c r="UQJ46" s="255"/>
      <c r="UQK46" s="255"/>
      <c r="UQL46" s="255"/>
      <c r="UQM46" s="255"/>
      <c r="UQN46" s="255"/>
      <c r="UQO46" s="255"/>
      <c r="UQP46" s="255"/>
      <c r="UQQ46" s="255"/>
      <c r="UQR46" s="255"/>
      <c r="UQS46" s="255"/>
      <c r="UQT46" s="255"/>
      <c r="UQU46" s="255"/>
      <c r="UQV46" s="255"/>
      <c r="UQW46" s="255"/>
      <c r="UQX46" s="255"/>
      <c r="UQY46" s="255"/>
      <c r="UQZ46" s="255"/>
      <c r="URA46" s="255"/>
      <c r="URB46" s="255"/>
      <c r="URC46" s="255"/>
      <c r="URD46" s="255"/>
      <c r="URE46" s="255"/>
      <c r="URF46" s="255"/>
      <c r="URG46" s="255"/>
      <c r="URH46" s="255"/>
      <c r="URI46" s="255"/>
      <c r="URJ46" s="255"/>
      <c r="URK46" s="255"/>
      <c r="URL46" s="255"/>
      <c r="URM46" s="255"/>
      <c r="URN46" s="255"/>
      <c r="URO46" s="255"/>
      <c r="URP46" s="255"/>
      <c r="URQ46" s="255"/>
      <c r="URR46" s="255"/>
      <c r="URS46" s="255"/>
      <c r="URT46" s="255"/>
      <c r="URU46" s="255"/>
      <c r="URV46" s="255"/>
      <c r="URW46" s="255"/>
      <c r="URX46" s="255"/>
      <c r="URY46" s="255"/>
      <c r="URZ46" s="255"/>
      <c r="USA46" s="255"/>
      <c r="USB46" s="255"/>
      <c r="USC46" s="255"/>
      <c r="USD46" s="255"/>
      <c r="USE46" s="255"/>
      <c r="USF46" s="255"/>
      <c r="USG46" s="255"/>
      <c r="USH46" s="255"/>
      <c r="USI46" s="255"/>
      <c r="USJ46" s="255"/>
      <c r="USK46" s="255"/>
      <c r="USL46" s="255"/>
      <c r="USM46" s="255"/>
      <c r="USN46" s="255"/>
      <c r="USO46" s="255"/>
      <c r="USP46" s="255"/>
      <c r="USQ46" s="255"/>
      <c r="USR46" s="255"/>
      <c r="USS46" s="255"/>
      <c r="UST46" s="255"/>
      <c r="USU46" s="255"/>
      <c r="USV46" s="255"/>
      <c r="USW46" s="255"/>
      <c r="USX46" s="255"/>
      <c r="USY46" s="255"/>
      <c r="USZ46" s="255"/>
      <c r="UTA46" s="255"/>
      <c r="UTB46" s="255"/>
      <c r="UTC46" s="255"/>
      <c r="UTD46" s="255"/>
      <c r="UTE46" s="255"/>
      <c r="UTF46" s="255"/>
      <c r="UTG46" s="255"/>
      <c r="UTH46" s="255"/>
      <c r="UTI46" s="255"/>
      <c r="UTJ46" s="255"/>
      <c r="UTK46" s="255"/>
      <c r="UTL46" s="255"/>
      <c r="UTM46" s="255"/>
      <c r="UTN46" s="255"/>
      <c r="UTO46" s="255"/>
      <c r="UTP46" s="255"/>
      <c r="UTQ46" s="255"/>
      <c r="UTR46" s="255"/>
      <c r="UTS46" s="255"/>
      <c r="UTT46" s="255"/>
      <c r="UTU46" s="255"/>
      <c r="UTV46" s="255"/>
      <c r="UTW46" s="255"/>
      <c r="UTX46" s="255"/>
      <c r="UTY46" s="255"/>
      <c r="UTZ46" s="255"/>
      <c r="UUA46" s="255"/>
      <c r="UUB46" s="255"/>
      <c r="UUC46" s="255"/>
      <c r="UUD46" s="255"/>
      <c r="UUE46" s="255"/>
      <c r="UUF46" s="255"/>
      <c r="UUG46" s="255"/>
      <c r="UUH46" s="255"/>
      <c r="UUI46" s="255"/>
      <c r="UUJ46" s="255"/>
      <c r="UUK46" s="255"/>
      <c r="UUL46" s="255"/>
      <c r="UUM46" s="255"/>
      <c r="UUN46" s="255"/>
      <c r="UUO46" s="255"/>
      <c r="UUP46" s="255"/>
      <c r="UUQ46" s="255"/>
      <c r="UUR46" s="255"/>
      <c r="UUS46" s="255"/>
      <c r="UUT46" s="255"/>
      <c r="UUU46" s="255"/>
      <c r="UUV46" s="255"/>
      <c r="UUW46" s="255"/>
      <c r="UUX46" s="255"/>
      <c r="UUY46" s="255"/>
      <c r="UUZ46" s="255"/>
      <c r="UVA46" s="255"/>
      <c r="UVB46" s="255"/>
      <c r="UVC46" s="255"/>
      <c r="UVD46" s="255"/>
      <c r="UVE46" s="255"/>
      <c r="UVF46" s="255"/>
      <c r="UVG46" s="255"/>
      <c r="UVH46" s="255"/>
      <c r="UVI46" s="255"/>
      <c r="UVJ46" s="255"/>
      <c r="UVK46" s="255"/>
      <c r="UVL46" s="255"/>
      <c r="UVM46" s="255"/>
      <c r="UVN46" s="255"/>
      <c r="UVO46" s="255"/>
      <c r="UVP46" s="255"/>
      <c r="UVQ46" s="255"/>
      <c r="UVR46" s="255"/>
      <c r="UVS46" s="255"/>
      <c r="UVT46" s="255"/>
      <c r="UVU46" s="255"/>
      <c r="UVV46" s="255"/>
      <c r="UVW46" s="255"/>
      <c r="UVX46" s="255"/>
      <c r="UVY46" s="255"/>
      <c r="UVZ46" s="255"/>
      <c r="UWA46" s="255"/>
      <c r="UWB46" s="255"/>
      <c r="UWC46" s="255"/>
      <c r="UWD46" s="255"/>
      <c r="UWE46" s="255"/>
      <c r="UWF46" s="255"/>
      <c r="UWG46" s="255"/>
      <c r="UWH46" s="255"/>
      <c r="UWI46" s="255"/>
      <c r="UWJ46" s="255"/>
      <c r="UWK46" s="255"/>
      <c r="UWL46" s="255"/>
      <c r="UWM46" s="255"/>
      <c r="UWN46" s="255"/>
      <c r="UWO46" s="255"/>
      <c r="UWP46" s="255"/>
      <c r="UWQ46" s="255"/>
      <c r="UWR46" s="255"/>
      <c r="UWS46" s="255"/>
      <c r="UWT46" s="255"/>
      <c r="UWU46" s="255"/>
      <c r="UWV46" s="255"/>
      <c r="UWW46" s="255"/>
      <c r="UWX46" s="255"/>
      <c r="UWY46" s="255"/>
      <c r="UWZ46" s="255"/>
      <c r="UXA46" s="255"/>
      <c r="UXB46" s="255"/>
      <c r="UXC46" s="255"/>
      <c r="UXD46" s="255"/>
      <c r="UXE46" s="255"/>
      <c r="UXF46" s="255"/>
      <c r="UXG46" s="255"/>
      <c r="UXH46" s="255"/>
      <c r="UXI46" s="255"/>
      <c r="UXJ46" s="255"/>
      <c r="UXK46" s="255"/>
      <c r="UXL46" s="255"/>
      <c r="UXM46" s="255"/>
      <c r="UXN46" s="255"/>
      <c r="UXO46" s="255"/>
      <c r="UXP46" s="255"/>
      <c r="UXQ46" s="255"/>
      <c r="UXR46" s="255"/>
      <c r="UXS46" s="255"/>
      <c r="UXT46" s="255"/>
      <c r="UXU46" s="255"/>
      <c r="UXV46" s="255"/>
      <c r="UXW46" s="255"/>
      <c r="UXX46" s="255"/>
      <c r="UXY46" s="255"/>
      <c r="UXZ46" s="255"/>
      <c r="UYA46" s="255"/>
      <c r="UYB46" s="255"/>
      <c r="UYC46" s="255"/>
      <c r="UYD46" s="255"/>
      <c r="UYE46" s="255"/>
      <c r="UYF46" s="255"/>
      <c r="UYG46" s="255"/>
      <c r="UYH46" s="255"/>
      <c r="UYI46" s="255"/>
      <c r="UYJ46" s="255"/>
      <c r="UYK46" s="255"/>
      <c r="UYL46" s="255"/>
      <c r="UYM46" s="255"/>
      <c r="UYN46" s="255"/>
      <c r="UYO46" s="255"/>
      <c r="UYP46" s="255"/>
      <c r="UYQ46" s="255"/>
      <c r="UYR46" s="255"/>
      <c r="UYS46" s="255"/>
      <c r="UYT46" s="255"/>
      <c r="UYU46" s="255"/>
      <c r="UYV46" s="255"/>
      <c r="UYW46" s="255"/>
      <c r="UYX46" s="255"/>
      <c r="UYY46" s="255"/>
      <c r="UYZ46" s="255"/>
      <c r="UZA46" s="255"/>
      <c r="UZB46" s="255"/>
      <c r="UZC46" s="255"/>
      <c r="UZD46" s="255"/>
      <c r="UZE46" s="255"/>
      <c r="UZF46" s="255"/>
      <c r="UZG46" s="255"/>
      <c r="UZH46" s="255"/>
      <c r="UZI46" s="255"/>
      <c r="UZJ46" s="255"/>
      <c r="UZK46" s="255"/>
      <c r="UZL46" s="255"/>
      <c r="UZM46" s="255"/>
      <c r="UZN46" s="255"/>
      <c r="UZO46" s="255"/>
      <c r="UZP46" s="255"/>
      <c r="UZQ46" s="255"/>
      <c r="UZR46" s="255"/>
      <c r="UZS46" s="255"/>
      <c r="UZT46" s="255"/>
      <c r="UZU46" s="255"/>
      <c r="UZV46" s="255"/>
      <c r="UZW46" s="255"/>
      <c r="UZX46" s="255"/>
      <c r="UZY46" s="255"/>
      <c r="UZZ46" s="255"/>
      <c r="VAA46" s="255"/>
      <c r="VAB46" s="255"/>
      <c r="VAC46" s="255"/>
      <c r="VAD46" s="255"/>
      <c r="VAE46" s="255"/>
      <c r="VAF46" s="255"/>
      <c r="VAG46" s="255"/>
      <c r="VAH46" s="255"/>
      <c r="VAI46" s="255"/>
      <c r="VAJ46" s="255"/>
      <c r="VAK46" s="255"/>
      <c r="VAL46" s="255"/>
      <c r="VAM46" s="255"/>
      <c r="VAN46" s="255"/>
      <c r="VAO46" s="255"/>
      <c r="VAP46" s="255"/>
      <c r="VAQ46" s="255"/>
      <c r="VAR46" s="255"/>
      <c r="VAS46" s="255"/>
      <c r="VAT46" s="255"/>
      <c r="VAU46" s="255"/>
      <c r="VAV46" s="255"/>
      <c r="VAW46" s="255"/>
      <c r="VAX46" s="255"/>
      <c r="VAY46" s="255"/>
      <c r="VAZ46" s="255"/>
      <c r="VBA46" s="255"/>
      <c r="VBB46" s="255"/>
      <c r="VBC46" s="255"/>
      <c r="VBD46" s="255"/>
      <c r="VBE46" s="255"/>
      <c r="VBF46" s="255"/>
      <c r="VBG46" s="255"/>
      <c r="VBH46" s="255"/>
      <c r="VBI46" s="255"/>
      <c r="VBJ46" s="255"/>
      <c r="VBK46" s="255"/>
      <c r="VBL46" s="255"/>
      <c r="VBM46" s="255"/>
      <c r="VBN46" s="255"/>
      <c r="VBO46" s="255"/>
      <c r="VBP46" s="255"/>
      <c r="VBQ46" s="255"/>
      <c r="VBR46" s="255"/>
      <c r="VBS46" s="255"/>
      <c r="VBT46" s="255"/>
      <c r="VBU46" s="255"/>
      <c r="VBV46" s="255"/>
      <c r="VBW46" s="255"/>
      <c r="VBX46" s="255"/>
      <c r="VBY46" s="255"/>
      <c r="VBZ46" s="255"/>
      <c r="VCA46" s="255"/>
      <c r="VCB46" s="255"/>
      <c r="VCC46" s="255"/>
      <c r="VCD46" s="255"/>
      <c r="VCE46" s="255"/>
      <c r="VCF46" s="255"/>
      <c r="VCG46" s="255"/>
      <c r="VCH46" s="255"/>
      <c r="VCI46" s="255"/>
      <c r="VCJ46" s="255"/>
      <c r="VCK46" s="255"/>
      <c r="VCL46" s="255"/>
      <c r="VCM46" s="255"/>
      <c r="VCN46" s="255"/>
      <c r="VCO46" s="255"/>
      <c r="VCP46" s="255"/>
      <c r="VCQ46" s="255"/>
      <c r="VCR46" s="255"/>
      <c r="VCS46" s="255"/>
      <c r="VCT46" s="255"/>
      <c r="VCU46" s="255"/>
      <c r="VCV46" s="255"/>
      <c r="VCW46" s="255"/>
      <c r="VCX46" s="255"/>
      <c r="VCY46" s="255"/>
      <c r="VCZ46" s="255"/>
      <c r="VDA46" s="255"/>
      <c r="VDB46" s="255"/>
      <c r="VDC46" s="255"/>
      <c r="VDD46" s="255"/>
      <c r="VDE46" s="255"/>
      <c r="VDF46" s="255"/>
      <c r="VDG46" s="255"/>
      <c r="VDH46" s="255"/>
      <c r="VDI46" s="255"/>
      <c r="VDJ46" s="255"/>
      <c r="VDK46" s="255"/>
      <c r="VDL46" s="255"/>
      <c r="VDM46" s="255"/>
      <c r="VDN46" s="255"/>
      <c r="VDO46" s="255"/>
      <c r="VDP46" s="255"/>
      <c r="VDQ46" s="255"/>
      <c r="VDR46" s="255"/>
      <c r="VDS46" s="255"/>
      <c r="VDT46" s="255"/>
      <c r="VDU46" s="255"/>
      <c r="VDV46" s="255"/>
      <c r="VDW46" s="255"/>
      <c r="VDX46" s="255"/>
      <c r="VDY46" s="255"/>
      <c r="VDZ46" s="255"/>
      <c r="VEA46" s="255"/>
      <c r="VEB46" s="255"/>
      <c r="VEC46" s="255"/>
      <c r="VED46" s="255"/>
      <c r="VEE46" s="255"/>
      <c r="VEF46" s="255"/>
      <c r="VEG46" s="255"/>
      <c r="VEH46" s="255"/>
      <c r="VEI46" s="255"/>
      <c r="VEJ46" s="255"/>
      <c r="VEK46" s="255"/>
      <c r="VEL46" s="255"/>
      <c r="VEM46" s="255"/>
      <c r="VEN46" s="255"/>
      <c r="VEO46" s="255"/>
      <c r="VEP46" s="255"/>
      <c r="VEQ46" s="255"/>
      <c r="VER46" s="255"/>
      <c r="VES46" s="255"/>
      <c r="VET46" s="255"/>
      <c r="VEU46" s="255"/>
      <c r="VEV46" s="255"/>
      <c r="VEW46" s="255"/>
      <c r="VEX46" s="255"/>
      <c r="VEY46" s="255"/>
      <c r="VEZ46" s="255"/>
      <c r="VFA46" s="255"/>
      <c r="VFB46" s="255"/>
      <c r="VFC46" s="255"/>
      <c r="VFD46" s="255"/>
      <c r="VFE46" s="255"/>
      <c r="VFF46" s="255"/>
      <c r="VFG46" s="255"/>
      <c r="VFH46" s="255"/>
      <c r="VFI46" s="255"/>
      <c r="VFJ46" s="255"/>
      <c r="VFK46" s="255"/>
      <c r="VFL46" s="255"/>
      <c r="VFM46" s="255"/>
      <c r="VFN46" s="255"/>
      <c r="VFO46" s="255"/>
      <c r="VFP46" s="255"/>
      <c r="VFQ46" s="255"/>
      <c r="VFR46" s="255"/>
      <c r="VFS46" s="255"/>
      <c r="VFT46" s="255"/>
      <c r="VFU46" s="255"/>
      <c r="VFV46" s="255"/>
      <c r="VFW46" s="255"/>
      <c r="VFX46" s="255"/>
      <c r="VFY46" s="255"/>
      <c r="VFZ46" s="255"/>
      <c r="VGA46" s="255"/>
      <c r="VGB46" s="255"/>
      <c r="VGC46" s="255"/>
      <c r="VGD46" s="255"/>
      <c r="VGE46" s="255"/>
      <c r="VGF46" s="255"/>
      <c r="VGG46" s="255"/>
      <c r="VGH46" s="255"/>
      <c r="VGI46" s="255"/>
      <c r="VGJ46" s="255"/>
      <c r="VGK46" s="255"/>
      <c r="VGL46" s="255"/>
      <c r="VGM46" s="255"/>
      <c r="VGN46" s="255"/>
      <c r="VGO46" s="255"/>
      <c r="VGP46" s="255"/>
      <c r="VGQ46" s="255"/>
      <c r="VGR46" s="255"/>
      <c r="VGS46" s="255"/>
      <c r="VGT46" s="255"/>
      <c r="VGU46" s="255"/>
      <c r="VGV46" s="255"/>
      <c r="VGW46" s="255"/>
      <c r="VGX46" s="255"/>
      <c r="VGY46" s="255"/>
      <c r="VGZ46" s="255"/>
      <c r="VHA46" s="255"/>
      <c r="VHB46" s="255"/>
      <c r="VHC46" s="255"/>
      <c r="VHD46" s="255"/>
      <c r="VHE46" s="255"/>
      <c r="VHF46" s="255"/>
      <c r="VHG46" s="255"/>
      <c r="VHH46" s="255"/>
      <c r="VHI46" s="255"/>
      <c r="VHJ46" s="255"/>
      <c r="VHK46" s="255"/>
      <c r="VHL46" s="255"/>
      <c r="VHM46" s="255"/>
      <c r="VHN46" s="255"/>
      <c r="VHO46" s="255"/>
      <c r="VHP46" s="255"/>
      <c r="VHQ46" s="255"/>
      <c r="VHR46" s="255"/>
      <c r="VHS46" s="255"/>
      <c r="VHT46" s="255"/>
      <c r="VHU46" s="255"/>
      <c r="VHV46" s="255"/>
      <c r="VHW46" s="255"/>
      <c r="VHX46" s="255"/>
      <c r="VHY46" s="255"/>
      <c r="VHZ46" s="255"/>
      <c r="VIA46" s="255"/>
      <c r="VIB46" s="255"/>
      <c r="VIC46" s="255"/>
      <c r="VID46" s="255"/>
      <c r="VIE46" s="255"/>
      <c r="VIF46" s="255"/>
      <c r="VIG46" s="255"/>
      <c r="VIH46" s="255"/>
      <c r="VII46" s="255"/>
      <c r="VIJ46" s="255"/>
      <c r="VIK46" s="255"/>
      <c r="VIL46" s="255"/>
      <c r="VIM46" s="255"/>
      <c r="VIN46" s="255"/>
      <c r="VIO46" s="255"/>
      <c r="VIP46" s="255"/>
      <c r="VIQ46" s="255"/>
      <c r="VIR46" s="255"/>
      <c r="VIS46" s="255"/>
      <c r="VIT46" s="255"/>
      <c r="VIU46" s="255"/>
      <c r="VIV46" s="255"/>
      <c r="VIW46" s="255"/>
      <c r="VIX46" s="255"/>
      <c r="VIY46" s="255"/>
      <c r="VIZ46" s="255"/>
      <c r="VJA46" s="255"/>
      <c r="VJB46" s="255"/>
      <c r="VJC46" s="255"/>
      <c r="VJD46" s="255"/>
      <c r="VJE46" s="255"/>
      <c r="VJF46" s="255"/>
      <c r="VJG46" s="255"/>
      <c r="VJH46" s="255"/>
      <c r="VJI46" s="255"/>
      <c r="VJJ46" s="255"/>
      <c r="VJK46" s="255"/>
      <c r="VJL46" s="255"/>
      <c r="VJM46" s="255"/>
      <c r="VJN46" s="255"/>
      <c r="VJO46" s="255"/>
      <c r="VJP46" s="255"/>
      <c r="VJQ46" s="255"/>
      <c r="VJR46" s="255"/>
      <c r="VJS46" s="255"/>
      <c r="VJT46" s="255"/>
      <c r="VJU46" s="255"/>
      <c r="VJV46" s="255"/>
      <c r="VJW46" s="255"/>
      <c r="VJX46" s="255"/>
      <c r="VJY46" s="255"/>
      <c r="VJZ46" s="255"/>
      <c r="VKA46" s="255"/>
      <c r="VKB46" s="255"/>
      <c r="VKC46" s="255"/>
      <c r="VKD46" s="255"/>
      <c r="VKE46" s="255"/>
      <c r="VKF46" s="255"/>
      <c r="VKG46" s="255"/>
      <c r="VKH46" s="255"/>
      <c r="VKI46" s="255"/>
      <c r="VKJ46" s="255"/>
      <c r="VKK46" s="255"/>
      <c r="VKL46" s="255"/>
      <c r="VKM46" s="255"/>
      <c r="VKN46" s="255"/>
      <c r="VKO46" s="255"/>
      <c r="VKP46" s="255"/>
      <c r="VKQ46" s="255"/>
      <c r="VKR46" s="255"/>
      <c r="VKS46" s="255"/>
      <c r="VKT46" s="255"/>
      <c r="VKU46" s="255"/>
      <c r="VKV46" s="255"/>
      <c r="VKW46" s="255"/>
      <c r="VKX46" s="255"/>
      <c r="VKY46" s="255"/>
      <c r="VKZ46" s="255"/>
      <c r="VLA46" s="255"/>
      <c r="VLB46" s="255"/>
      <c r="VLC46" s="255"/>
      <c r="VLD46" s="255"/>
      <c r="VLE46" s="255"/>
      <c r="VLF46" s="255"/>
      <c r="VLG46" s="255"/>
      <c r="VLH46" s="255"/>
      <c r="VLI46" s="255"/>
      <c r="VLJ46" s="255"/>
      <c r="VLK46" s="255"/>
      <c r="VLL46" s="255"/>
      <c r="VLM46" s="255"/>
      <c r="VLN46" s="255"/>
      <c r="VLO46" s="255"/>
      <c r="VLP46" s="255"/>
      <c r="VLQ46" s="255"/>
      <c r="VLR46" s="255"/>
      <c r="VLS46" s="255"/>
      <c r="VLT46" s="255"/>
      <c r="VLU46" s="255"/>
      <c r="VLV46" s="255"/>
      <c r="VLW46" s="255"/>
      <c r="VLX46" s="255"/>
      <c r="VLY46" s="255"/>
      <c r="VLZ46" s="255"/>
      <c r="VMA46" s="255"/>
      <c r="VMB46" s="255"/>
      <c r="VMC46" s="255"/>
      <c r="VMD46" s="255"/>
      <c r="VME46" s="255"/>
      <c r="VMF46" s="255"/>
      <c r="VMG46" s="255"/>
      <c r="VMH46" s="255"/>
      <c r="VMI46" s="255"/>
      <c r="VMJ46" s="255"/>
      <c r="VMK46" s="255"/>
      <c r="VML46" s="255"/>
      <c r="VMM46" s="255"/>
      <c r="VMN46" s="255"/>
      <c r="VMO46" s="255"/>
      <c r="VMP46" s="255"/>
      <c r="VMQ46" s="255"/>
      <c r="VMR46" s="255"/>
      <c r="VMS46" s="255"/>
      <c r="VMT46" s="255"/>
      <c r="VMU46" s="255"/>
      <c r="VMV46" s="255"/>
      <c r="VMW46" s="255"/>
      <c r="VMX46" s="255"/>
      <c r="VMY46" s="255"/>
      <c r="VMZ46" s="255"/>
      <c r="VNA46" s="255"/>
      <c r="VNB46" s="255"/>
      <c r="VNC46" s="255"/>
      <c r="VND46" s="255"/>
      <c r="VNE46" s="255"/>
      <c r="VNF46" s="255"/>
      <c r="VNG46" s="255"/>
      <c r="VNH46" s="255"/>
      <c r="VNI46" s="255"/>
      <c r="VNJ46" s="255"/>
      <c r="VNK46" s="255"/>
      <c r="VNL46" s="255"/>
      <c r="VNM46" s="255"/>
      <c r="VNN46" s="255"/>
      <c r="VNO46" s="255"/>
      <c r="VNP46" s="255"/>
      <c r="VNQ46" s="255"/>
      <c r="VNR46" s="255"/>
      <c r="VNS46" s="255"/>
      <c r="VNT46" s="255"/>
      <c r="VNU46" s="255"/>
      <c r="VNV46" s="255"/>
      <c r="VNW46" s="255"/>
      <c r="VNX46" s="255"/>
      <c r="VNY46" s="255"/>
      <c r="VNZ46" s="255"/>
      <c r="VOA46" s="255"/>
      <c r="VOB46" s="255"/>
      <c r="VOC46" s="255"/>
      <c r="VOD46" s="255"/>
      <c r="VOE46" s="255"/>
      <c r="VOF46" s="255"/>
      <c r="VOG46" s="255"/>
      <c r="VOH46" s="255"/>
      <c r="VOI46" s="255"/>
      <c r="VOJ46" s="255"/>
      <c r="VOK46" s="255"/>
      <c r="VOL46" s="255"/>
      <c r="VOM46" s="255"/>
      <c r="VON46" s="255"/>
      <c r="VOO46" s="255"/>
      <c r="VOP46" s="255"/>
      <c r="VOQ46" s="255"/>
      <c r="VOR46" s="255"/>
      <c r="VOS46" s="255"/>
      <c r="VOT46" s="255"/>
      <c r="VOU46" s="255"/>
      <c r="VOV46" s="255"/>
      <c r="VOW46" s="255"/>
      <c r="VOX46" s="255"/>
      <c r="VOY46" s="255"/>
      <c r="VOZ46" s="255"/>
      <c r="VPA46" s="255"/>
      <c r="VPB46" s="255"/>
      <c r="VPC46" s="255"/>
      <c r="VPD46" s="255"/>
      <c r="VPE46" s="255"/>
      <c r="VPF46" s="255"/>
      <c r="VPG46" s="255"/>
      <c r="VPH46" s="255"/>
      <c r="VPI46" s="255"/>
      <c r="VPJ46" s="255"/>
      <c r="VPK46" s="255"/>
      <c r="VPL46" s="255"/>
      <c r="VPM46" s="255"/>
      <c r="VPN46" s="255"/>
      <c r="VPO46" s="255"/>
      <c r="VPP46" s="255"/>
      <c r="VPQ46" s="255"/>
      <c r="VPR46" s="255"/>
      <c r="VPS46" s="255"/>
      <c r="VPT46" s="255"/>
      <c r="VPU46" s="255"/>
      <c r="VPV46" s="255"/>
      <c r="VPW46" s="255"/>
      <c r="VPX46" s="255"/>
      <c r="VPY46" s="255"/>
      <c r="VPZ46" s="255"/>
      <c r="VQA46" s="255"/>
      <c r="VQB46" s="255"/>
      <c r="VQC46" s="255"/>
      <c r="VQD46" s="255"/>
      <c r="VQE46" s="255"/>
      <c r="VQF46" s="255"/>
      <c r="VQG46" s="255"/>
      <c r="VQH46" s="255"/>
      <c r="VQI46" s="255"/>
      <c r="VQJ46" s="255"/>
      <c r="VQK46" s="255"/>
      <c r="VQL46" s="255"/>
      <c r="VQM46" s="255"/>
      <c r="VQN46" s="255"/>
      <c r="VQO46" s="255"/>
      <c r="VQP46" s="255"/>
      <c r="VQQ46" s="255"/>
      <c r="VQR46" s="255"/>
      <c r="VQS46" s="255"/>
      <c r="VQT46" s="255"/>
      <c r="VQU46" s="255"/>
      <c r="VQV46" s="255"/>
      <c r="VQW46" s="255"/>
      <c r="VQX46" s="255"/>
      <c r="VQY46" s="255"/>
      <c r="VQZ46" s="255"/>
      <c r="VRA46" s="255"/>
      <c r="VRB46" s="255"/>
      <c r="VRC46" s="255"/>
      <c r="VRD46" s="255"/>
      <c r="VRE46" s="255"/>
      <c r="VRF46" s="255"/>
      <c r="VRG46" s="255"/>
      <c r="VRH46" s="255"/>
      <c r="VRI46" s="255"/>
      <c r="VRJ46" s="255"/>
      <c r="VRK46" s="255"/>
      <c r="VRL46" s="255"/>
      <c r="VRM46" s="255"/>
      <c r="VRN46" s="255"/>
      <c r="VRO46" s="255"/>
      <c r="VRP46" s="255"/>
      <c r="VRQ46" s="255"/>
      <c r="VRR46" s="255"/>
      <c r="VRS46" s="255"/>
      <c r="VRT46" s="255"/>
      <c r="VRU46" s="255"/>
      <c r="VRV46" s="255"/>
      <c r="VRW46" s="255"/>
      <c r="VRX46" s="255"/>
      <c r="VRY46" s="255"/>
      <c r="VRZ46" s="255"/>
      <c r="VSA46" s="255"/>
      <c r="VSB46" s="255"/>
      <c r="VSC46" s="255"/>
      <c r="VSD46" s="255"/>
      <c r="VSE46" s="255"/>
      <c r="VSF46" s="255"/>
      <c r="VSG46" s="255"/>
      <c r="VSH46" s="255"/>
      <c r="VSI46" s="255"/>
      <c r="VSJ46" s="255"/>
      <c r="VSK46" s="255"/>
      <c r="VSL46" s="255"/>
      <c r="VSM46" s="255"/>
      <c r="VSN46" s="255"/>
      <c r="VSO46" s="255"/>
      <c r="VSP46" s="255"/>
      <c r="VSQ46" s="255"/>
      <c r="VSR46" s="255"/>
      <c r="VSS46" s="255"/>
      <c r="VST46" s="255"/>
      <c r="VSU46" s="255"/>
      <c r="VSV46" s="255"/>
      <c r="VSW46" s="255"/>
      <c r="VSX46" s="255"/>
      <c r="VSY46" s="255"/>
      <c r="VSZ46" s="255"/>
      <c r="VTA46" s="255"/>
      <c r="VTB46" s="255"/>
      <c r="VTC46" s="255"/>
      <c r="VTD46" s="255"/>
      <c r="VTE46" s="255"/>
      <c r="VTF46" s="255"/>
      <c r="VTG46" s="255"/>
      <c r="VTH46" s="255"/>
      <c r="VTI46" s="255"/>
      <c r="VTJ46" s="255"/>
      <c r="VTK46" s="255"/>
      <c r="VTL46" s="255"/>
      <c r="VTM46" s="255"/>
      <c r="VTN46" s="255"/>
      <c r="VTO46" s="255"/>
      <c r="VTP46" s="255"/>
      <c r="VTQ46" s="255"/>
      <c r="VTR46" s="255"/>
      <c r="VTS46" s="255"/>
      <c r="VTT46" s="255"/>
      <c r="VTU46" s="255"/>
      <c r="VTV46" s="255"/>
      <c r="VTW46" s="255"/>
      <c r="VTX46" s="255"/>
      <c r="VTY46" s="255"/>
      <c r="VTZ46" s="255"/>
      <c r="VUA46" s="255"/>
      <c r="VUB46" s="255"/>
      <c r="VUC46" s="255"/>
      <c r="VUD46" s="255"/>
      <c r="VUE46" s="255"/>
      <c r="VUF46" s="255"/>
      <c r="VUG46" s="255"/>
      <c r="VUH46" s="255"/>
      <c r="VUI46" s="255"/>
      <c r="VUJ46" s="255"/>
      <c r="VUK46" s="255"/>
      <c r="VUL46" s="255"/>
      <c r="VUM46" s="255"/>
      <c r="VUN46" s="255"/>
      <c r="VUO46" s="255"/>
      <c r="VUP46" s="255"/>
      <c r="VUQ46" s="255"/>
      <c r="VUR46" s="255"/>
      <c r="VUS46" s="255"/>
      <c r="VUT46" s="255"/>
      <c r="VUU46" s="255"/>
      <c r="VUV46" s="255"/>
      <c r="VUW46" s="255"/>
      <c r="VUX46" s="255"/>
      <c r="VUY46" s="255"/>
      <c r="VUZ46" s="255"/>
      <c r="VVA46" s="255"/>
      <c r="VVB46" s="255"/>
      <c r="VVC46" s="255"/>
      <c r="VVD46" s="255"/>
      <c r="VVE46" s="255"/>
      <c r="VVF46" s="255"/>
      <c r="VVG46" s="255"/>
      <c r="VVH46" s="255"/>
      <c r="VVI46" s="255"/>
      <c r="VVJ46" s="255"/>
      <c r="VVK46" s="255"/>
      <c r="VVL46" s="255"/>
      <c r="VVM46" s="255"/>
      <c r="VVN46" s="255"/>
      <c r="VVO46" s="255"/>
      <c r="VVP46" s="255"/>
      <c r="VVQ46" s="255"/>
      <c r="VVR46" s="255"/>
      <c r="VVS46" s="255"/>
      <c r="VVT46" s="255"/>
      <c r="VVU46" s="255"/>
      <c r="VVV46" s="255"/>
      <c r="VVW46" s="255"/>
      <c r="VVX46" s="255"/>
      <c r="VVY46" s="255"/>
      <c r="VVZ46" s="255"/>
      <c r="VWA46" s="255"/>
      <c r="VWB46" s="255"/>
      <c r="VWC46" s="255"/>
      <c r="VWD46" s="255"/>
      <c r="VWE46" s="255"/>
      <c r="VWF46" s="255"/>
      <c r="VWG46" s="255"/>
      <c r="VWH46" s="255"/>
      <c r="VWI46" s="255"/>
      <c r="VWJ46" s="255"/>
      <c r="VWK46" s="255"/>
      <c r="VWL46" s="255"/>
      <c r="VWM46" s="255"/>
      <c r="VWN46" s="255"/>
      <c r="VWO46" s="255"/>
      <c r="VWP46" s="255"/>
      <c r="VWQ46" s="255"/>
      <c r="VWR46" s="255"/>
      <c r="VWS46" s="255"/>
      <c r="VWT46" s="255"/>
      <c r="VWU46" s="255"/>
      <c r="VWV46" s="255"/>
      <c r="VWW46" s="255"/>
      <c r="VWX46" s="255"/>
      <c r="VWY46" s="255"/>
      <c r="VWZ46" s="255"/>
      <c r="VXA46" s="255"/>
      <c r="VXB46" s="255"/>
      <c r="VXC46" s="255"/>
      <c r="VXD46" s="255"/>
      <c r="VXE46" s="255"/>
      <c r="VXF46" s="255"/>
      <c r="VXG46" s="255"/>
      <c r="VXH46" s="255"/>
      <c r="VXI46" s="255"/>
      <c r="VXJ46" s="255"/>
      <c r="VXK46" s="255"/>
      <c r="VXL46" s="255"/>
      <c r="VXM46" s="255"/>
      <c r="VXN46" s="255"/>
      <c r="VXO46" s="255"/>
      <c r="VXP46" s="255"/>
      <c r="VXQ46" s="255"/>
      <c r="VXR46" s="255"/>
      <c r="VXS46" s="255"/>
      <c r="VXT46" s="255"/>
      <c r="VXU46" s="255"/>
      <c r="VXV46" s="255"/>
      <c r="VXW46" s="255"/>
      <c r="VXX46" s="255"/>
      <c r="VXY46" s="255"/>
      <c r="VXZ46" s="255"/>
      <c r="VYA46" s="255"/>
      <c r="VYB46" s="255"/>
      <c r="VYC46" s="255"/>
      <c r="VYD46" s="255"/>
      <c r="VYE46" s="255"/>
      <c r="VYF46" s="255"/>
      <c r="VYG46" s="255"/>
      <c r="VYH46" s="255"/>
      <c r="VYI46" s="255"/>
      <c r="VYJ46" s="255"/>
      <c r="VYK46" s="255"/>
      <c r="VYL46" s="255"/>
      <c r="VYM46" s="255"/>
      <c r="VYN46" s="255"/>
      <c r="VYO46" s="255"/>
      <c r="VYP46" s="255"/>
      <c r="VYQ46" s="255"/>
      <c r="VYR46" s="255"/>
      <c r="VYS46" s="255"/>
      <c r="VYT46" s="255"/>
      <c r="VYU46" s="255"/>
      <c r="VYV46" s="255"/>
      <c r="VYW46" s="255"/>
      <c r="VYX46" s="255"/>
      <c r="VYY46" s="255"/>
      <c r="VYZ46" s="255"/>
      <c r="VZA46" s="255"/>
      <c r="VZB46" s="255"/>
      <c r="VZC46" s="255"/>
      <c r="VZD46" s="255"/>
      <c r="VZE46" s="255"/>
      <c r="VZF46" s="255"/>
      <c r="VZG46" s="255"/>
      <c r="VZH46" s="255"/>
      <c r="VZI46" s="255"/>
      <c r="VZJ46" s="255"/>
      <c r="VZK46" s="255"/>
      <c r="VZL46" s="255"/>
      <c r="VZM46" s="255"/>
      <c r="VZN46" s="255"/>
      <c r="VZO46" s="255"/>
      <c r="VZP46" s="255"/>
      <c r="VZQ46" s="255"/>
      <c r="VZR46" s="255"/>
      <c r="VZS46" s="255"/>
      <c r="VZT46" s="255"/>
      <c r="VZU46" s="255"/>
      <c r="VZV46" s="255"/>
      <c r="VZW46" s="255"/>
      <c r="VZX46" s="255"/>
      <c r="VZY46" s="255"/>
      <c r="VZZ46" s="255"/>
      <c r="WAA46" s="255"/>
      <c r="WAB46" s="255"/>
      <c r="WAC46" s="255"/>
      <c r="WAD46" s="255"/>
      <c r="WAE46" s="255"/>
      <c r="WAF46" s="255"/>
      <c r="WAG46" s="255"/>
      <c r="WAH46" s="255"/>
      <c r="WAI46" s="255"/>
      <c r="WAJ46" s="255"/>
      <c r="WAK46" s="255"/>
      <c r="WAL46" s="255"/>
      <c r="WAM46" s="255"/>
      <c r="WAN46" s="255"/>
      <c r="WAO46" s="255"/>
      <c r="WAP46" s="255"/>
      <c r="WAQ46" s="255"/>
      <c r="WAR46" s="255"/>
      <c r="WAS46" s="255"/>
      <c r="WAT46" s="255"/>
      <c r="WAU46" s="255"/>
      <c r="WAV46" s="255"/>
      <c r="WAW46" s="255"/>
      <c r="WAX46" s="255"/>
      <c r="WAY46" s="255"/>
      <c r="WAZ46" s="255"/>
      <c r="WBA46" s="255"/>
      <c r="WBB46" s="255"/>
      <c r="WBC46" s="255"/>
      <c r="WBD46" s="255"/>
      <c r="WBE46" s="255"/>
      <c r="WBF46" s="255"/>
      <c r="WBG46" s="255"/>
      <c r="WBH46" s="255"/>
      <c r="WBI46" s="255"/>
      <c r="WBJ46" s="255"/>
      <c r="WBK46" s="255"/>
      <c r="WBL46" s="255"/>
      <c r="WBM46" s="255"/>
      <c r="WBN46" s="255"/>
      <c r="WBO46" s="255"/>
      <c r="WBP46" s="255"/>
      <c r="WBQ46" s="255"/>
      <c r="WBR46" s="255"/>
      <c r="WBS46" s="255"/>
      <c r="WBT46" s="255"/>
      <c r="WBU46" s="255"/>
      <c r="WBV46" s="255"/>
      <c r="WBW46" s="255"/>
      <c r="WBX46" s="255"/>
      <c r="WBY46" s="255"/>
      <c r="WBZ46" s="255"/>
      <c r="WCA46" s="255"/>
      <c r="WCB46" s="255"/>
      <c r="WCC46" s="255"/>
      <c r="WCD46" s="255"/>
      <c r="WCE46" s="255"/>
      <c r="WCF46" s="255"/>
      <c r="WCG46" s="255"/>
      <c r="WCH46" s="255"/>
      <c r="WCI46" s="255"/>
      <c r="WCJ46" s="255"/>
      <c r="WCK46" s="255"/>
      <c r="WCL46" s="255"/>
      <c r="WCM46" s="255"/>
      <c r="WCN46" s="255"/>
      <c r="WCO46" s="255"/>
      <c r="WCP46" s="255"/>
      <c r="WCQ46" s="255"/>
      <c r="WCR46" s="255"/>
      <c r="WCS46" s="255"/>
      <c r="WCT46" s="255"/>
      <c r="WCU46" s="255"/>
      <c r="WCV46" s="255"/>
      <c r="WCW46" s="255"/>
      <c r="WCX46" s="255"/>
      <c r="WCY46" s="255"/>
      <c r="WCZ46" s="255"/>
      <c r="WDA46" s="255"/>
      <c r="WDB46" s="255"/>
      <c r="WDC46" s="255"/>
      <c r="WDD46" s="255"/>
      <c r="WDE46" s="255"/>
      <c r="WDF46" s="255"/>
      <c r="WDG46" s="255"/>
      <c r="WDH46" s="255"/>
      <c r="WDI46" s="255"/>
      <c r="WDJ46" s="255"/>
      <c r="WDK46" s="255"/>
      <c r="WDL46" s="255"/>
      <c r="WDM46" s="255"/>
      <c r="WDN46" s="255"/>
      <c r="WDO46" s="255"/>
      <c r="WDP46" s="255"/>
      <c r="WDQ46" s="255"/>
      <c r="WDR46" s="255"/>
      <c r="WDS46" s="255"/>
      <c r="WDT46" s="255"/>
      <c r="WDU46" s="255"/>
      <c r="WDV46" s="255"/>
      <c r="WDW46" s="255"/>
      <c r="WDX46" s="255"/>
      <c r="WDY46" s="255"/>
      <c r="WDZ46" s="255"/>
      <c r="WEA46" s="255"/>
      <c r="WEB46" s="255"/>
      <c r="WEC46" s="255"/>
      <c r="WED46" s="255"/>
      <c r="WEE46" s="255"/>
      <c r="WEF46" s="255"/>
      <c r="WEG46" s="255"/>
      <c r="WEH46" s="255"/>
      <c r="WEI46" s="255"/>
      <c r="WEJ46" s="255"/>
      <c r="WEK46" s="255"/>
      <c r="WEL46" s="255"/>
      <c r="WEM46" s="255"/>
      <c r="WEN46" s="255"/>
      <c r="WEO46" s="255"/>
      <c r="WEP46" s="255"/>
      <c r="WEQ46" s="255"/>
      <c r="WER46" s="255"/>
      <c r="WES46" s="255"/>
      <c r="WET46" s="255"/>
      <c r="WEU46" s="255"/>
      <c r="WEV46" s="255"/>
      <c r="WEW46" s="255"/>
      <c r="WEX46" s="255"/>
      <c r="WEY46" s="255"/>
      <c r="WEZ46" s="255"/>
      <c r="WFA46" s="255"/>
      <c r="WFB46" s="255"/>
      <c r="WFC46" s="255"/>
      <c r="WFD46" s="255"/>
      <c r="WFE46" s="255"/>
      <c r="WFF46" s="255"/>
      <c r="WFG46" s="255"/>
      <c r="WFH46" s="255"/>
      <c r="WFI46" s="255"/>
      <c r="WFJ46" s="255"/>
      <c r="WFK46" s="255"/>
      <c r="WFL46" s="255"/>
      <c r="WFM46" s="255"/>
      <c r="WFN46" s="255"/>
      <c r="WFO46" s="255"/>
      <c r="WFP46" s="255"/>
      <c r="WFQ46" s="255"/>
      <c r="WFR46" s="255"/>
      <c r="WFS46" s="255"/>
      <c r="WFT46" s="255"/>
      <c r="WFU46" s="255"/>
      <c r="WFV46" s="255"/>
      <c r="WFW46" s="255"/>
      <c r="WFX46" s="255"/>
      <c r="WFY46" s="255"/>
      <c r="WFZ46" s="255"/>
      <c r="WGA46" s="255"/>
      <c r="WGB46" s="255"/>
      <c r="WGC46" s="255"/>
      <c r="WGD46" s="255"/>
      <c r="WGE46" s="255"/>
      <c r="WGF46" s="255"/>
      <c r="WGG46" s="255"/>
      <c r="WGH46" s="255"/>
      <c r="WGI46" s="255"/>
      <c r="WGJ46" s="255"/>
      <c r="WGK46" s="255"/>
      <c r="WGL46" s="255"/>
      <c r="WGM46" s="255"/>
      <c r="WGN46" s="255"/>
      <c r="WGO46" s="255"/>
      <c r="WGP46" s="255"/>
      <c r="WGQ46" s="255"/>
      <c r="WGR46" s="255"/>
      <c r="WGS46" s="255"/>
      <c r="WGT46" s="255"/>
      <c r="WGU46" s="255"/>
      <c r="WGV46" s="255"/>
      <c r="WGW46" s="255"/>
      <c r="WGX46" s="255"/>
      <c r="WGY46" s="255"/>
      <c r="WGZ46" s="255"/>
      <c r="WHA46" s="255"/>
      <c r="WHB46" s="255"/>
      <c r="WHC46" s="255"/>
      <c r="WHD46" s="255"/>
      <c r="WHE46" s="255"/>
      <c r="WHF46" s="255"/>
      <c r="WHG46" s="255"/>
      <c r="WHH46" s="255"/>
      <c r="WHI46" s="255"/>
      <c r="WHJ46" s="255"/>
      <c r="WHK46" s="255"/>
      <c r="WHL46" s="255"/>
      <c r="WHM46" s="255"/>
      <c r="WHN46" s="255"/>
      <c r="WHO46" s="255"/>
      <c r="WHP46" s="255"/>
      <c r="WHQ46" s="255"/>
      <c r="WHR46" s="255"/>
      <c r="WHS46" s="255"/>
      <c r="WHT46" s="255"/>
      <c r="WHU46" s="255"/>
      <c r="WHV46" s="255"/>
      <c r="WHW46" s="255"/>
      <c r="WHX46" s="255"/>
      <c r="WHY46" s="255"/>
      <c r="WHZ46" s="255"/>
      <c r="WIA46" s="255"/>
      <c r="WIB46" s="255"/>
      <c r="WIC46" s="255"/>
      <c r="WID46" s="255"/>
      <c r="WIE46" s="255"/>
      <c r="WIF46" s="255"/>
      <c r="WIG46" s="255"/>
      <c r="WIH46" s="255"/>
      <c r="WII46" s="255"/>
      <c r="WIJ46" s="255"/>
      <c r="WIK46" s="255"/>
      <c r="WIL46" s="255"/>
      <c r="WIM46" s="255"/>
      <c r="WIN46" s="255"/>
      <c r="WIO46" s="255"/>
      <c r="WIP46" s="255"/>
      <c r="WIQ46" s="255"/>
      <c r="WIR46" s="255"/>
      <c r="WIS46" s="255"/>
      <c r="WIT46" s="255"/>
      <c r="WIU46" s="255"/>
      <c r="WIV46" s="255"/>
      <c r="WIW46" s="255"/>
      <c r="WIX46" s="255"/>
      <c r="WIY46" s="255"/>
      <c r="WIZ46" s="255"/>
      <c r="WJA46" s="255"/>
      <c r="WJB46" s="255"/>
      <c r="WJC46" s="255"/>
      <c r="WJD46" s="255"/>
      <c r="WJE46" s="255"/>
      <c r="WJF46" s="255"/>
      <c r="WJG46" s="255"/>
      <c r="WJH46" s="255"/>
      <c r="WJI46" s="255"/>
      <c r="WJJ46" s="255"/>
      <c r="WJK46" s="255"/>
      <c r="WJL46" s="255"/>
      <c r="WJM46" s="255"/>
      <c r="WJN46" s="255"/>
      <c r="WJO46" s="255"/>
      <c r="WJP46" s="255"/>
      <c r="WJQ46" s="255"/>
      <c r="WJR46" s="255"/>
      <c r="WJS46" s="255"/>
      <c r="WJT46" s="255"/>
      <c r="WJU46" s="255"/>
      <c r="WJV46" s="255"/>
      <c r="WJW46" s="255"/>
      <c r="WJX46" s="255"/>
      <c r="WJY46" s="255"/>
      <c r="WJZ46" s="255"/>
      <c r="WKA46" s="255"/>
      <c r="WKB46" s="255"/>
      <c r="WKC46" s="255"/>
      <c r="WKD46" s="255"/>
      <c r="WKE46" s="255"/>
      <c r="WKF46" s="255"/>
      <c r="WKG46" s="255"/>
      <c r="WKH46" s="255"/>
      <c r="WKI46" s="255"/>
      <c r="WKJ46" s="255"/>
      <c r="WKK46" s="255"/>
      <c r="WKL46" s="255"/>
      <c r="WKM46" s="255"/>
      <c r="WKN46" s="255"/>
      <c r="WKO46" s="255"/>
      <c r="WKP46" s="255"/>
      <c r="WKQ46" s="255"/>
      <c r="WKR46" s="255"/>
      <c r="WKS46" s="255"/>
      <c r="WKT46" s="255"/>
      <c r="WKU46" s="255"/>
      <c r="WKV46" s="255"/>
      <c r="WKW46" s="255"/>
      <c r="WKX46" s="255"/>
      <c r="WKY46" s="255"/>
      <c r="WKZ46" s="255"/>
      <c r="WLA46" s="255"/>
      <c r="WLB46" s="255"/>
      <c r="WLC46" s="255"/>
      <c r="WLD46" s="255"/>
      <c r="WLE46" s="255"/>
      <c r="WLF46" s="255"/>
      <c r="WLG46" s="255"/>
      <c r="WLH46" s="255"/>
      <c r="WLI46" s="255"/>
      <c r="WLJ46" s="255"/>
      <c r="WLK46" s="255"/>
      <c r="WLL46" s="255"/>
      <c r="WLM46" s="255"/>
      <c r="WLN46" s="255"/>
      <c r="WLO46" s="255"/>
      <c r="WLP46" s="255"/>
      <c r="WLQ46" s="255"/>
      <c r="WLR46" s="255"/>
      <c r="WLS46" s="255"/>
      <c r="WLT46" s="255"/>
      <c r="WLU46" s="255"/>
      <c r="WLV46" s="255"/>
      <c r="WLW46" s="255"/>
      <c r="WLX46" s="255"/>
      <c r="WLY46" s="255"/>
      <c r="WLZ46" s="255"/>
      <c r="WMA46" s="255"/>
      <c r="WMB46" s="255"/>
      <c r="WMC46" s="255"/>
      <c r="WMD46" s="255"/>
      <c r="WME46" s="255"/>
      <c r="WMF46" s="255"/>
      <c r="WMG46" s="255"/>
      <c r="WMH46" s="255"/>
      <c r="WMI46" s="255"/>
      <c r="WMJ46" s="255"/>
      <c r="WMK46" s="255"/>
      <c r="WML46" s="255"/>
      <c r="WMM46" s="255"/>
      <c r="WMN46" s="255"/>
      <c r="WMO46" s="255"/>
      <c r="WMP46" s="255"/>
      <c r="WMQ46" s="255"/>
      <c r="WMR46" s="255"/>
      <c r="WMS46" s="255"/>
      <c r="WMT46" s="255"/>
      <c r="WMU46" s="255"/>
      <c r="WMV46" s="255"/>
      <c r="WMW46" s="255"/>
      <c r="WMX46" s="255"/>
      <c r="WMY46" s="255"/>
      <c r="WMZ46" s="255"/>
      <c r="WNA46" s="255"/>
      <c r="WNB46" s="255"/>
      <c r="WNC46" s="255"/>
      <c r="WND46" s="255"/>
      <c r="WNE46" s="255"/>
      <c r="WNF46" s="255"/>
      <c r="WNG46" s="255"/>
      <c r="WNH46" s="255"/>
      <c r="WNI46" s="255"/>
      <c r="WNJ46" s="255"/>
      <c r="WNK46" s="255"/>
      <c r="WNL46" s="255"/>
      <c r="WNM46" s="255"/>
      <c r="WNN46" s="255"/>
      <c r="WNO46" s="255"/>
      <c r="WNP46" s="255"/>
      <c r="WNQ46" s="255"/>
      <c r="WNR46" s="255"/>
      <c r="WNS46" s="255"/>
      <c r="WNT46" s="255"/>
      <c r="WNU46" s="255"/>
      <c r="WNV46" s="255"/>
      <c r="WNW46" s="255"/>
      <c r="WNX46" s="255"/>
      <c r="WNY46" s="255"/>
      <c r="WNZ46" s="255"/>
      <c r="WOA46" s="255"/>
      <c r="WOB46" s="255"/>
      <c r="WOC46" s="255"/>
      <c r="WOD46" s="255"/>
      <c r="WOE46" s="255"/>
      <c r="WOF46" s="255"/>
      <c r="WOG46" s="255"/>
      <c r="WOH46" s="255"/>
      <c r="WOI46" s="255"/>
      <c r="WOJ46" s="255"/>
      <c r="WOK46" s="255"/>
      <c r="WOL46" s="255"/>
      <c r="WOM46" s="255"/>
      <c r="WON46" s="255"/>
      <c r="WOO46" s="255"/>
      <c r="WOP46" s="255"/>
      <c r="WOQ46" s="255"/>
      <c r="WOR46" s="255"/>
      <c r="WOS46" s="255"/>
      <c r="WOT46" s="255"/>
      <c r="WOU46" s="255"/>
      <c r="WOV46" s="255"/>
      <c r="WOW46" s="255"/>
      <c r="WOX46" s="255"/>
      <c r="WOY46" s="255"/>
      <c r="WOZ46" s="255"/>
      <c r="WPA46" s="255"/>
      <c r="WPB46" s="255"/>
      <c r="WPC46" s="255"/>
      <c r="WPD46" s="255"/>
      <c r="WPE46" s="255"/>
      <c r="WPF46" s="255"/>
      <c r="WPG46" s="255"/>
      <c r="WPH46" s="255"/>
      <c r="WPI46" s="255"/>
      <c r="WPJ46" s="255"/>
      <c r="WPK46" s="255"/>
      <c r="WPL46" s="255"/>
      <c r="WPM46" s="255"/>
      <c r="WPN46" s="255"/>
      <c r="WPO46" s="255"/>
      <c r="WPP46" s="255"/>
      <c r="WPQ46" s="255"/>
      <c r="WPR46" s="255"/>
      <c r="WPS46" s="255"/>
      <c r="WPT46" s="255"/>
      <c r="WPU46" s="255"/>
      <c r="WPV46" s="255"/>
      <c r="WPW46" s="255"/>
      <c r="WPX46" s="255"/>
      <c r="WPY46" s="255"/>
      <c r="WPZ46" s="255"/>
      <c r="WQA46" s="255"/>
      <c r="WQB46" s="255"/>
      <c r="WQC46" s="255"/>
      <c r="WQD46" s="255"/>
      <c r="WQE46" s="255"/>
      <c r="WQF46" s="255"/>
      <c r="WQG46" s="255"/>
      <c r="WQH46" s="255"/>
      <c r="WQI46" s="255"/>
      <c r="WQJ46" s="255"/>
      <c r="WQK46" s="255"/>
      <c r="WQL46" s="255"/>
      <c r="WQM46" s="255"/>
      <c r="WQN46" s="255"/>
      <c r="WQO46" s="255"/>
      <c r="WQP46" s="255"/>
      <c r="WQQ46" s="255"/>
      <c r="WQR46" s="255"/>
      <c r="WQS46" s="255"/>
      <c r="WQT46" s="255"/>
      <c r="WQU46" s="255"/>
      <c r="WQV46" s="255"/>
      <c r="WQW46" s="255"/>
      <c r="WQX46" s="255"/>
      <c r="WQY46" s="255"/>
      <c r="WQZ46" s="255"/>
      <c r="WRA46" s="255"/>
      <c r="WRB46" s="255"/>
      <c r="WRC46" s="255"/>
      <c r="WRD46" s="255"/>
      <c r="WRE46" s="255"/>
      <c r="WRF46" s="255"/>
      <c r="WRG46" s="255"/>
      <c r="WRH46" s="255"/>
      <c r="WRI46" s="255"/>
      <c r="WRJ46" s="255"/>
      <c r="WRK46" s="255"/>
      <c r="WRL46" s="255"/>
      <c r="WRM46" s="255"/>
      <c r="WRN46" s="255"/>
      <c r="WRO46" s="255"/>
      <c r="WRP46" s="255"/>
      <c r="WRQ46" s="255"/>
      <c r="WRR46" s="255"/>
      <c r="WRS46" s="255"/>
      <c r="WRT46" s="255"/>
      <c r="WRU46" s="255"/>
      <c r="WRV46" s="255"/>
      <c r="WRW46" s="255"/>
      <c r="WRX46" s="255"/>
      <c r="WRY46" s="255"/>
      <c r="WRZ46" s="255"/>
      <c r="WSA46" s="255"/>
      <c r="WSB46" s="255"/>
      <c r="WSC46" s="255"/>
      <c r="WSD46" s="255"/>
      <c r="WSE46" s="255"/>
      <c r="WSF46" s="255"/>
      <c r="WSG46" s="255"/>
      <c r="WSH46" s="255"/>
      <c r="WSI46" s="255"/>
      <c r="WSJ46" s="255"/>
      <c r="WSK46" s="255"/>
      <c r="WSL46" s="255"/>
      <c r="WSM46" s="255"/>
      <c r="WSN46" s="255"/>
      <c r="WSO46" s="255"/>
      <c r="WSP46" s="255"/>
      <c r="WSQ46" s="255"/>
      <c r="WSR46" s="255"/>
      <c r="WSS46" s="255"/>
      <c r="WST46" s="255"/>
      <c r="WSU46" s="255"/>
      <c r="WSV46" s="255"/>
      <c r="WSW46" s="255"/>
      <c r="WSX46" s="255"/>
      <c r="WSY46" s="255"/>
      <c r="WSZ46" s="255"/>
      <c r="WTA46" s="255"/>
      <c r="WTB46" s="255"/>
      <c r="WTC46" s="255"/>
      <c r="WTD46" s="255"/>
      <c r="WTE46" s="255"/>
      <c r="WTF46" s="255"/>
      <c r="WTG46" s="255"/>
      <c r="WTH46" s="255"/>
      <c r="WTI46" s="255"/>
      <c r="WTJ46" s="255"/>
      <c r="WTK46" s="255"/>
      <c r="WTL46" s="255"/>
      <c r="WTM46" s="255"/>
      <c r="WTN46" s="255"/>
      <c r="WTO46" s="255"/>
      <c r="WTP46" s="255"/>
      <c r="WTQ46" s="255"/>
      <c r="WTR46" s="255"/>
      <c r="WTS46" s="255"/>
      <c r="WTT46" s="255"/>
      <c r="WTU46" s="255"/>
      <c r="WTV46" s="255"/>
      <c r="WTW46" s="255"/>
      <c r="WTX46" s="255"/>
      <c r="WTY46" s="255"/>
      <c r="WTZ46" s="255"/>
      <c r="WUA46" s="255"/>
      <c r="WUB46" s="255"/>
      <c r="WUC46" s="255"/>
      <c r="WUD46" s="255"/>
      <c r="WUE46" s="255"/>
      <c r="WUF46" s="255"/>
      <c r="WUG46" s="255"/>
      <c r="WUH46" s="255"/>
      <c r="WUI46" s="255"/>
      <c r="WUJ46" s="255"/>
      <c r="WUK46" s="255"/>
      <c r="WUL46" s="255"/>
      <c r="WUM46" s="255"/>
      <c r="WUN46" s="255"/>
      <c r="WUO46" s="255"/>
      <c r="WUP46" s="255"/>
      <c r="WUQ46" s="255"/>
      <c r="WUR46" s="255"/>
      <c r="WUS46" s="255"/>
      <c r="WUT46" s="255"/>
      <c r="WUU46" s="255"/>
      <c r="WUV46" s="255"/>
      <c r="WUW46" s="255"/>
      <c r="WUX46" s="255"/>
      <c r="WUY46" s="255"/>
      <c r="WUZ46" s="255"/>
      <c r="WVA46" s="255"/>
      <c r="WVB46" s="255"/>
      <c r="WVC46" s="255"/>
      <c r="WVD46" s="255"/>
      <c r="WVE46" s="255"/>
      <c r="WVF46" s="255"/>
      <c r="WVG46" s="255"/>
      <c r="WVH46" s="255"/>
      <c r="WVI46" s="255"/>
      <c r="WVJ46" s="255"/>
      <c r="WVK46" s="255"/>
      <c r="WVL46" s="255"/>
      <c r="WVM46" s="255"/>
      <c r="WVN46" s="255"/>
      <c r="WVO46" s="255"/>
      <c r="WVP46" s="255"/>
      <c r="WVQ46" s="255"/>
      <c r="WVR46" s="255"/>
      <c r="WVS46" s="255"/>
      <c r="WVT46" s="255"/>
      <c r="WVU46" s="255"/>
      <c r="WVV46" s="255"/>
      <c r="WVW46" s="255"/>
      <c r="WVX46" s="255"/>
      <c r="WVY46" s="255"/>
      <c r="WVZ46" s="255"/>
      <c r="WWA46" s="255"/>
      <c r="WWB46" s="255"/>
      <c r="WWC46" s="255"/>
      <c r="WWD46" s="255"/>
      <c r="WWE46" s="255"/>
      <c r="WWF46" s="255"/>
      <c r="WWG46" s="255"/>
      <c r="WWH46" s="255"/>
      <c r="WWI46" s="255"/>
      <c r="WWJ46" s="255"/>
      <c r="WWK46" s="255"/>
      <c r="WWL46" s="255"/>
      <c r="WWM46" s="255"/>
      <c r="WWN46" s="255"/>
      <c r="WWO46" s="255"/>
      <c r="WWP46" s="255"/>
      <c r="WWQ46" s="255"/>
      <c r="WWR46" s="255"/>
      <c r="WWS46" s="255"/>
      <c r="WWT46" s="255"/>
      <c r="WWU46" s="255"/>
      <c r="WWV46" s="255"/>
      <c r="WWW46" s="255"/>
      <c r="WWX46" s="255"/>
      <c r="WWY46" s="255"/>
      <c r="WWZ46" s="255"/>
      <c r="WXA46" s="255"/>
      <c r="WXB46" s="255"/>
      <c r="WXC46" s="255"/>
      <c r="WXD46" s="255"/>
      <c r="WXE46" s="255"/>
      <c r="WXF46" s="255"/>
      <c r="WXG46" s="255"/>
      <c r="WXH46" s="255"/>
      <c r="WXI46" s="255"/>
      <c r="WXJ46" s="255"/>
      <c r="WXK46" s="255"/>
      <c r="WXL46" s="255"/>
      <c r="WXM46" s="255"/>
      <c r="WXN46" s="255"/>
      <c r="WXO46" s="255"/>
      <c r="WXP46" s="255"/>
      <c r="WXQ46" s="255"/>
      <c r="WXR46" s="255"/>
      <c r="WXS46" s="255"/>
      <c r="WXT46" s="255"/>
      <c r="WXU46" s="255"/>
      <c r="WXV46" s="255"/>
      <c r="WXW46" s="255"/>
      <c r="WXX46" s="255"/>
      <c r="WXY46" s="255"/>
      <c r="WXZ46" s="255"/>
      <c r="WYA46" s="255"/>
      <c r="WYB46" s="255"/>
      <c r="WYC46" s="255"/>
      <c r="WYD46" s="255"/>
      <c r="WYE46" s="255"/>
      <c r="WYF46" s="255"/>
      <c r="WYG46" s="255"/>
      <c r="WYH46" s="255"/>
      <c r="WYI46" s="255"/>
      <c r="WYJ46" s="255"/>
      <c r="WYK46" s="255"/>
      <c r="WYL46" s="255"/>
      <c r="WYM46" s="255"/>
      <c r="WYN46" s="255"/>
      <c r="WYO46" s="255"/>
      <c r="WYP46" s="255"/>
      <c r="WYQ46" s="255"/>
      <c r="WYR46" s="255"/>
      <c r="WYS46" s="255"/>
      <c r="WYT46" s="255"/>
      <c r="WYU46" s="255"/>
      <c r="WYV46" s="255"/>
      <c r="WYW46" s="255"/>
      <c r="WYX46" s="255"/>
      <c r="WYY46" s="255"/>
      <c r="WYZ46" s="255"/>
      <c r="WZA46" s="255"/>
      <c r="WZB46" s="255"/>
      <c r="WZC46" s="255"/>
      <c r="WZD46" s="255"/>
      <c r="WZE46" s="255"/>
      <c r="WZF46" s="255"/>
      <c r="WZG46" s="255"/>
      <c r="WZH46" s="255"/>
      <c r="WZI46" s="255"/>
      <c r="WZJ46" s="255"/>
      <c r="WZK46" s="255"/>
      <c r="WZL46" s="255"/>
      <c r="WZM46" s="255"/>
      <c r="WZN46" s="255"/>
      <c r="WZO46" s="255"/>
      <c r="WZP46" s="255"/>
      <c r="WZQ46" s="255"/>
      <c r="WZR46" s="255"/>
      <c r="WZS46" s="255"/>
      <c r="WZT46" s="255"/>
      <c r="WZU46" s="255"/>
      <c r="WZV46" s="255"/>
      <c r="WZW46" s="255"/>
      <c r="WZX46" s="255"/>
      <c r="WZY46" s="255"/>
      <c r="WZZ46" s="255"/>
      <c r="XAA46" s="255"/>
      <c r="XAB46" s="255"/>
      <c r="XAC46" s="255"/>
      <c r="XAD46" s="255"/>
      <c r="XAE46" s="255"/>
      <c r="XAF46" s="255"/>
      <c r="XAG46" s="255"/>
      <c r="XAH46" s="255"/>
      <c r="XAI46" s="255"/>
      <c r="XAJ46" s="255"/>
      <c r="XAK46" s="255"/>
      <c r="XAL46" s="255"/>
      <c r="XAM46" s="255"/>
      <c r="XAN46" s="255"/>
      <c r="XAO46" s="255"/>
      <c r="XAP46" s="255"/>
      <c r="XAQ46" s="255"/>
      <c r="XAR46" s="255"/>
      <c r="XAS46" s="255"/>
      <c r="XAT46" s="255"/>
      <c r="XAU46" s="255"/>
      <c r="XAV46" s="255"/>
      <c r="XAW46" s="255"/>
      <c r="XAX46" s="255"/>
      <c r="XAY46" s="255"/>
      <c r="XAZ46" s="255"/>
      <c r="XBA46" s="255"/>
      <c r="XBB46" s="255"/>
      <c r="XBC46" s="255"/>
      <c r="XBD46" s="255"/>
      <c r="XBE46" s="255"/>
      <c r="XBF46" s="255"/>
      <c r="XBG46" s="255"/>
      <c r="XBH46" s="255"/>
      <c r="XBI46" s="255"/>
      <c r="XBJ46" s="255"/>
      <c r="XBK46" s="255"/>
      <c r="XBL46" s="255"/>
      <c r="XBM46" s="255"/>
      <c r="XBN46" s="255"/>
      <c r="XBO46" s="255"/>
      <c r="XBP46" s="255"/>
      <c r="XBQ46" s="255"/>
      <c r="XBR46" s="255"/>
      <c r="XBS46" s="255"/>
      <c r="XBT46" s="255"/>
      <c r="XBU46" s="255"/>
      <c r="XBV46" s="255"/>
      <c r="XBW46" s="255"/>
      <c r="XBX46" s="255"/>
      <c r="XBY46" s="255"/>
      <c r="XBZ46" s="255"/>
      <c r="XCA46" s="255"/>
      <c r="XCB46" s="255"/>
      <c r="XCC46" s="255"/>
      <c r="XCD46" s="255"/>
      <c r="XCE46" s="255"/>
      <c r="XCF46" s="255"/>
      <c r="XCG46" s="255"/>
      <c r="XCH46" s="255"/>
      <c r="XCI46" s="255"/>
      <c r="XCJ46" s="255"/>
      <c r="XCK46" s="255"/>
      <c r="XCL46" s="255"/>
      <c r="XCM46" s="255"/>
      <c r="XCN46" s="255"/>
      <c r="XCO46" s="255"/>
      <c r="XCP46" s="255"/>
      <c r="XCQ46" s="255"/>
      <c r="XCR46" s="255"/>
      <c r="XCS46" s="255"/>
      <c r="XCT46" s="255"/>
      <c r="XCU46" s="255"/>
      <c r="XCV46" s="255"/>
      <c r="XCW46" s="255"/>
      <c r="XCX46" s="255"/>
      <c r="XCY46" s="255"/>
      <c r="XCZ46" s="255"/>
      <c r="XDA46" s="255"/>
      <c r="XDB46" s="255"/>
      <c r="XDC46" s="255"/>
      <c r="XDD46" s="255"/>
      <c r="XDE46" s="255"/>
      <c r="XDF46" s="255"/>
      <c r="XDG46" s="255"/>
      <c r="XDH46" s="255"/>
      <c r="XDI46" s="255"/>
      <c r="XDJ46" s="255"/>
      <c r="XDK46" s="255"/>
      <c r="XDL46" s="255"/>
      <c r="XDM46" s="255"/>
      <c r="XDN46" s="255"/>
      <c r="XDO46" s="255"/>
      <c r="XDP46" s="255"/>
      <c r="XDQ46" s="255"/>
      <c r="XDR46" s="255"/>
      <c r="XDS46" s="255"/>
      <c r="XDT46" s="255"/>
      <c r="XDU46" s="255"/>
      <c r="XDV46" s="255"/>
      <c r="XDW46" s="255"/>
      <c r="XDX46" s="255"/>
      <c r="XDY46" s="255"/>
      <c r="XDZ46" s="255"/>
      <c r="XEA46" s="255"/>
      <c r="XEB46" s="255"/>
      <c r="XEC46" s="255"/>
      <c r="XED46" s="255"/>
      <c r="XEE46" s="255"/>
      <c r="XEF46" s="255"/>
      <c r="XEG46" s="255"/>
      <c r="XEH46" s="255"/>
      <c r="XEI46" s="255"/>
      <c r="XEJ46" s="255"/>
      <c r="XEK46" s="255"/>
      <c r="XEL46" s="255"/>
      <c r="XEM46" s="255"/>
      <c r="XEN46" s="255"/>
      <c r="XEO46" s="255"/>
      <c r="XEP46" s="255"/>
      <c r="XEQ46" s="255"/>
      <c r="XER46" s="255"/>
      <c r="XES46" s="255"/>
      <c r="XET46" s="255"/>
      <c r="XEU46" s="255"/>
      <c r="XEV46" s="255"/>
      <c r="XEW46" s="255"/>
      <c r="XEX46" s="255"/>
      <c r="XEY46" s="255"/>
      <c r="XEZ46" s="255"/>
      <c r="XFA46" s="255"/>
      <c r="XFB46" s="255"/>
      <c r="XFC46" s="255"/>
      <c r="XFD46" s="255"/>
    </row>
    <row r="47" spans="1:16384" s="62" customFormat="1" ht="27" hidden="1" customHeight="1" outlineLevel="1">
      <c r="A47" s="56"/>
      <c r="C47" s="237"/>
      <c r="F47" s="10"/>
      <c r="G47" s="278"/>
      <c r="H47" s="278"/>
      <c r="I47" s="278"/>
      <c r="J47" s="278"/>
      <c r="K47" s="248"/>
      <c r="L47" s="152"/>
      <c r="M47" s="75"/>
      <c r="N47" s="75"/>
      <c r="O47" s="75"/>
      <c r="P47" s="75"/>
      <c r="Q47" s="48"/>
      <c r="R47" s="48"/>
      <c r="S47" s="52"/>
      <c r="T47" s="52"/>
      <c r="U47" s="52"/>
      <c r="V47" s="52"/>
      <c r="W47" s="248"/>
      <c r="X47" s="248"/>
      <c r="Y47" s="96"/>
      <c r="Z47" s="74"/>
    </row>
    <row r="48" spans="1:16384" s="62" customFormat="1" ht="27" hidden="1" customHeight="1" outlineLevel="1">
      <c r="A48" s="253" t="s">
        <v>262</v>
      </c>
      <c r="B48" s="253"/>
      <c r="C48" s="253"/>
      <c r="D48" s="253"/>
      <c r="E48" s="253"/>
      <c r="F48" s="253"/>
      <c r="G48" s="253"/>
      <c r="H48" s="250"/>
      <c r="I48" s="250"/>
      <c r="J48" s="250"/>
      <c r="K48" s="250"/>
      <c r="L48" s="250"/>
      <c r="M48" s="250"/>
      <c r="N48" s="250"/>
      <c r="O48" s="250"/>
      <c r="P48" s="250"/>
      <c r="Q48" s="254" t="s">
        <v>263</v>
      </c>
      <c r="R48" s="254"/>
      <c r="S48" s="254"/>
      <c r="T48" s="254"/>
      <c r="U48" s="254"/>
      <c r="V48" s="254"/>
      <c r="W48" s="254"/>
      <c r="X48" s="254"/>
      <c r="Y48" s="254"/>
      <c r="Z48" s="254"/>
    </row>
    <row r="49" spans="1:26" s="62" customFormat="1" ht="27" hidden="1" customHeight="1" outlineLevel="1">
      <c r="A49" s="56"/>
      <c r="C49" s="237"/>
      <c r="F49" s="10"/>
      <c r="G49" s="248"/>
      <c r="H49" s="75"/>
      <c r="I49" s="75"/>
      <c r="J49" s="248"/>
      <c r="K49" s="248"/>
      <c r="L49" s="152"/>
      <c r="M49" s="75"/>
      <c r="N49" s="75"/>
      <c r="O49" s="75"/>
      <c r="P49" s="75"/>
      <c r="Q49" s="48"/>
      <c r="R49" s="48"/>
      <c r="S49" s="52"/>
      <c r="T49" s="52"/>
      <c r="U49" s="52"/>
      <c r="V49" s="52"/>
      <c r="W49" s="248"/>
      <c r="X49" s="248"/>
      <c r="Y49" s="96"/>
      <c r="Z49" s="74"/>
    </row>
    <row r="50" spans="1:26" s="62" customFormat="1" ht="27" hidden="1" customHeight="1" outlineLevel="1">
      <c r="A50" s="253" t="s">
        <v>264</v>
      </c>
      <c r="B50" s="253"/>
      <c r="C50" s="253"/>
      <c r="D50" s="253"/>
      <c r="E50" s="253"/>
      <c r="F50" s="253"/>
      <c r="G50" s="253"/>
      <c r="H50" s="250"/>
      <c r="I50" s="250"/>
      <c r="J50" s="250"/>
      <c r="K50" s="250"/>
      <c r="L50" s="250"/>
      <c r="M50" s="250"/>
      <c r="N50" s="250"/>
      <c r="O50" s="250"/>
      <c r="P50" s="250"/>
      <c r="Q50" s="254" t="s">
        <v>265</v>
      </c>
      <c r="R50" s="254"/>
      <c r="S50" s="254"/>
      <c r="T50" s="254"/>
      <c r="U50" s="254"/>
      <c r="V50" s="254"/>
      <c r="W50" s="254"/>
      <c r="X50" s="254"/>
      <c r="Y50" s="254"/>
      <c r="Z50" s="254"/>
    </row>
    <row r="51" spans="1:26" s="62" customFormat="1" collapsed="1">
      <c r="A51" s="56"/>
      <c r="C51" s="237"/>
      <c r="F51" s="10"/>
      <c r="G51" s="248"/>
      <c r="H51" s="75"/>
      <c r="I51" s="75"/>
      <c r="J51" s="248"/>
      <c r="K51" s="248"/>
      <c r="L51" s="152"/>
      <c r="M51" s="75"/>
      <c r="N51" s="75"/>
      <c r="O51" s="75"/>
      <c r="P51" s="75"/>
      <c r="Q51" s="48"/>
      <c r="R51" s="48"/>
      <c r="S51" s="52"/>
      <c r="T51" s="52"/>
      <c r="U51" s="52"/>
      <c r="V51" s="52"/>
      <c r="W51" s="248"/>
      <c r="X51" s="248"/>
      <c r="Y51" s="96"/>
      <c r="Z51" s="74"/>
    </row>
    <row r="52" spans="1:26" s="62" customFormat="1">
      <c r="A52" s="56"/>
      <c r="C52" s="237"/>
      <c r="F52" s="10"/>
      <c r="G52" s="248"/>
      <c r="H52" s="75"/>
      <c r="I52" s="75"/>
      <c r="J52" s="248"/>
      <c r="K52" s="248"/>
      <c r="L52" s="152"/>
      <c r="M52" s="75"/>
      <c r="N52" s="75"/>
      <c r="O52" s="75"/>
      <c r="P52" s="75"/>
      <c r="Q52" s="48"/>
      <c r="R52" s="48"/>
      <c r="S52" s="52"/>
      <c r="T52" s="52"/>
      <c r="U52" s="52"/>
      <c r="V52" s="52"/>
      <c r="W52" s="248"/>
      <c r="X52" s="248"/>
      <c r="Y52" s="96"/>
      <c r="Z52" s="74"/>
    </row>
    <row r="53" spans="1:26" s="62" customFormat="1">
      <c r="A53" s="56"/>
      <c r="C53" s="237"/>
      <c r="F53" s="10"/>
      <c r="G53" s="248"/>
      <c r="H53" s="75"/>
      <c r="I53" s="75"/>
      <c r="J53" s="248"/>
      <c r="K53" s="248"/>
      <c r="L53" s="152"/>
      <c r="M53" s="75"/>
      <c r="N53" s="75"/>
      <c r="O53" s="75"/>
      <c r="P53" s="75"/>
      <c r="Q53" s="48"/>
      <c r="R53" s="48"/>
      <c r="S53" s="52"/>
      <c r="T53" s="52"/>
      <c r="U53" s="52"/>
      <c r="V53" s="52"/>
      <c r="W53" s="248"/>
      <c r="X53" s="248"/>
      <c r="Y53" s="96"/>
      <c r="Z53" s="74"/>
    </row>
    <row r="54" spans="1:26">
      <c r="A54" s="190"/>
      <c r="B54" s="217"/>
      <c r="C54" s="22"/>
      <c r="D54" s="193"/>
      <c r="E54" s="36"/>
      <c r="F54" s="20"/>
      <c r="G54" s="217"/>
      <c r="H54" s="217"/>
      <c r="I54" s="21"/>
      <c r="J54" s="21"/>
      <c r="K54" s="21"/>
      <c r="L54" s="218"/>
      <c r="M54" s="20"/>
      <c r="N54" s="217"/>
      <c r="O54" s="217"/>
      <c r="P54" s="219"/>
      <c r="Q54" s="217"/>
      <c r="R54" s="217"/>
      <c r="S54" s="217"/>
      <c r="T54" s="217"/>
      <c r="U54" s="217"/>
      <c r="V54" s="217"/>
      <c r="W54" s="20"/>
      <c r="X54" s="20"/>
      <c r="Y54" s="217"/>
      <c r="Z54" s="220"/>
    </row>
    <row r="55" spans="1:26">
      <c r="A55" s="190"/>
      <c r="B55" s="217"/>
      <c r="C55" s="22"/>
      <c r="D55" s="193"/>
      <c r="E55" s="36"/>
      <c r="F55" s="20"/>
      <c r="G55" s="217"/>
      <c r="H55" s="217"/>
      <c r="I55" s="21"/>
      <c r="J55" s="21"/>
      <c r="K55" s="21"/>
      <c r="L55" s="218"/>
      <c r="M55" s="20"/>
      <c r="N55" s="217"/>
      <c r="O55" s="217"/>
      <c r="P55" s="219"/>
      <c r="Q55" s="217"/>
      <c r="R55" s="217"/>
      <c r="S55" s="217"/>
      <c r="T55" s="217"/>
      <c r="U55" s="217"/>
      <c r="V55" s="217"/>
      <c r="W55" s="20"/>
      <c r="X55" s="20"/>
      <c r="Y55" s="217"/>
      <c r="Z55" s="220"/>
    </row>
    <row r="56" spans="1:26">
      <c r="A56" s="192"/>
      <c r="B56" s="217"/>
      <c r="C56" s="22"/>
      <c r="D56" s="193"/>
      <c r="E56" s="36"/>
      <c r="F56" s="20"/>
      <c r="G56" s="217"/>
      <c r="H56" s="217"/>
      <c r="I56" s="21"/>
      <c r="J56" s="21"/>
      <c r="K56" s="21"/>
      <c r="L56" s="218"/>
      <c r="M56" s="20"/>
      <c r="N56" s="217"/>
      <c r="O56" s="217"/>
      <c r="P56" s="219"/>
      <c r="Q56" s="217"/>
      <c r="R56" s="217"/>
      <c r="S56" s="217"/>
      <c r="T56" s="217"/>
      <c r="U56" s="217"/>
      <c r="V56" s="217"/>
      <c r="W56" s="20"/>
      <c r="X56" s="20"/>
      <c r="Y56" s="217"/>
      <c r="Z56" s="220"/>
    </row>
    <row r="57" spans="1:26">
      <c r="A57" s="190"/>
      <c r="B57" s="217"/>
      <c r="C57" s="22"/>
      <c r="D57" s="193"/>
      <c r="E57" s="36"/>
      <c r="F57" s="20"/>
      <c r="G57" s="217"/>
      <c r="H57" s="217"/>
      <c r="I57" s="21"/>
      <c r="J57" s="21"/>
      <c r="K57" s="21"/>
      <c r="L57" s="218"/>
      <c r="M57" s="20"/>
      <c r="N57" s="217"/>
      <c r="O57" s="217"/>
      <c r="P57" s="219"/>
      <c r="Q57" s="217"/>
      <c r="R57" s="217"/>
      <c r="S57" s="217"/>
      <c r="T57" s="217"/>
      <c r="U57" s="217"/>
      <c r="V57" s="217"/>
      <c r="W57" s="20"/>
      <c r="X57" s="20"/>
      <c r="Y57" s="217"/>
      <c r="Z57" s="220"/>
    </row>
    <row r="58" spans="1:26">
      <c r="A58" s="23"/>
      <c r="B58" s="23"/>
      <c r="C58" s="23"/>
      <c r="D58" s="23"/>
      <c r="E58" s="24"/>
      <c r="F58" s="24"/>
      <c r="G58" s="24"/>
      <c r="H58" s="24"/>
      <c r="I58" s="24"/>
      <c r="J58" s="24"/>
      <c r="K58" s="25"/>
      <c r="L58" s="23"/>
      <c r="M58" s="23"/>
      <c r="N58" s="23"/>
      <c r="O58" s="23"/>
      <c r="P58" s="46"/>
      <c r="Q58" s="23"/>
      <c r="R58" s="23"/>
      <c r="S58" s="23"/>
      <c r="T58" s="23"/>
      <c r="U58" s="23"/>
      <c r="V58" s="23"/>
      <c r="W58" s="25"/>
      <c r="X58" s="25"/>
      <c r="Y58" s="23"/>
      <c r="Z58" s="23"/>
    </row>
    <row r="59" spans="1:26">
      <c r="A59" s="194"/>
      <c r="B59" s="217"/>
      <c r="C59" s="23"/>
      <c r="D59" s="195"/>
      <c r="E59" s="37"/>
      <c r="F59" s="20"/>
      <c r="G59" s="217"/>
      <c r="H59" s="217"/>
      <c r="I59" s="221"/>
      <c r="J59" s="21"/>
      <c r="K59" s="217"/>
      <c r="L59" s="218"/>
      <c r="M59" s="217"/>
      <c r="N59" s="217"/>
      <c r="O59" s="217"/>
      <c r="P59" s="219"/>
      <c r="Q59" s="217"/>
      <c r="R59" s="217"/>
      <c r="S59" s="217"/>
      <c r="T59" s="217"/>
      <c r="U59" s="217"/>
      <c r="V59" s="217"/>
      <c r="W59" s="20"/>
      <c r="X59" s="20"/>
      <c r="Y59" s="217"/>
      <c r="Z59" s="220"/>
    </row>
    <row r="60" spans="1:26">
      <c r="A60" s="196"/>
      <c r="B60" s="217"/>
      <c r="C60" s="23"/>
      <c r="D60" s="197"/>
      <c r="E60" s="35"/>
      <c r="F60" s="35"/>
      <c r="G60" s="35"/>
      <c r="H60" s="35"/>
      <c r="I60" s="35"/>
      <c r="J60" s="35"/>
      <c r="K60" s="35"/>
      <c r="L60" s="218"/>
      <c r="M60" s="217"/>
      <c r="N60" s="217"/>
      <c r="O60" s="217"/>
      <c r="P60" s="219"/>
      <c r="Q60" s="217"/>
      <c r="R60" s="217"/>
      <c r="S60" s="217"/>
      <c r="T60" s="217"/>
      <c r="U60" s="217"/>
      <c r="V60" s="217"/>
      <c r="W60" s="20"/>
      <c r="X60" s="20"/>
      <c r="Y60" s="217"/>
      <c r="Z60" s="220"/>
    </row>
    <row r="61" spans="1:26">
      <c r="A61" s="20"/>
      <c r="B61" s="217"/>
      <c r="C61" s="26"/>
      <c r="D61" s="193"/>
      <c r="E61" s="38"/>
      <c r="F61" s="20"/>
      <c r="G61" s="217"/>
      <c r="H61" s="217"/>
      <c r="I61" s="21"/>
      <c r="J61" s="21"/>
      <c r="K61" s="38"/>
      <c r="L61" s="218"/>
      <c r="M61" s="20"/>
      <c r="N61" s="217"/>
      <c r="O61" s="217"/>
      <c r="P61" s="219"/>
      <c r="Q61" s="217"/>
      <c r="R61" s="217"/>
      <c r="S61" s="217"/>
      <c r="T61" s="217"/>
      <c r="U61" s="217"/>
      <c r="V61" s="217"/>
      <c r="W61" s="20"/>
      <c r="X61" s="20"/>
      <c r="Y61" s="217"/>
      <c r="Z61" s="220"/>
    </row>
    <row r="62" spans="1:26">
      <c r="A62" s="198"/>
      <c r="B62" s="217"/>
      <c r="C62" s="26"/>
      <c r="D62" s="193"/>
      <c r="E62" s="38"/>
      <c r="F62" s="20"/>
      <c r="G62" s="217"/>
      <c r="H62" s="217"/>
      <c r="I62" s="21"/>
      <c r="J62" s="21"/>
      <c r="K62" s="38"/>
      <c r="L62" s="218"/>
      <c r="M62" s="20"/>
      <c r="N62" s="217"/>
      <c r="O62" s="20"/>
      <c r="P62" s="219"/>
      <c r="Q62" s="217"/>
      <c r="R62" s="217"/>
      <c r="S62" s="217"/>
      <c r="T62" s="217"/>
      <c r="U62" s="217"/>
      <c r="V62" s="217"/>
      <c r="W62" s="20"/>
      <c r="X62" s="20"/>
      <c r="Y62" s="217"/>
      <c r="Z62" s="220"/>
    </row>
    <row r="63" spans="1:26">
      <c r="A63" s="20"/>
      <c r="B63" s="217"/>
      <c r="C63" s="26"/>
      <c r="D63" s="193"/>
      <c r="E63" s="38"/>
      <c r="F63" s="20"/>
      <c r="G63" s="217"/>
      <c r="H63" s="217"/>
      <c r="I63" s="21"/>
      <c r="J63" s="21"/>
      <c r="K63" s="38"/>
      <c r="L63" s="218"/>
      <c r="M63" s="20"/>
      <c r="N63" s="217"/>
      <c r="O63" s="217"/>
      <c r="P63" s="219"/>
      <c r="Q63" s="217"/>
      <c r="R63" s="217"/>
      <c r="S63" s="217"/>
      <c r="T63" s="217"/>
      <c r="U63" s="217"/>
      <c r="V63" s="217"/>
      <c r="W63" s="20"/>
      <c r="X63" s="20"/>
      <c r="Y63" s="217"/>
      <c r="Z63" s="220"/>
    </row>
    <row r="64" spans="1:26">
      <c r="A64" s="198"/>
      <c r="B64" s="217"/>
      <c r="C64" s="19"/>
      <c r="D64" s="193"/>
      <c r="E64" s="38"/>
      <c r="F64" s="20"/>
      <c r="G64" s="217"/>
      <c r="H64" s="217"/>
      <c r="I64" s="21"/>
      <c r="J64" s="21"/>
      <c r="K64" s="38"/>
      <c r="L64" s="218"/>
      <c r="M64" s="20"/>
      <c r="N64" s="20"/>
      <c r="O64" s="217"/>
      <c r="P64" s="219"/>
      <c r="Q64" s="217"/>
      <c r="R64" s="217"/>
      <c r="S64" s="217"/>
      <c r="T64" s="217"/>
      <c r="U64" s="217"/>
      <c r="V64" s="217"/>
      <c r="W64" s="20"/>
      <c r="X64" s="20"/>
      <c r="Y64" s="217"/>
      <c r="Z64" s="220"/>
    </row>
    <row r="65" spans="1:26">
      <c r="A65" s="198"/>
      <c r="B65" s="217"/>
      <c r="C65" s="19"/>
      <c r="D65" s="193"/>
      <c r="E65" s="38"/>
      <c r="F65" s="20"/>
      <c r="G65" s="217"/>
      <c r="H65" s="217"/>
      <c r="I65" s="21"/>
      <c r="J65" s="21"/>
      <c r="K65" s="38"/>
      <c r="L65" s="218"/>
      <c r="M65" s="20"/>
      <c r="N65" s="217"/>
      <c r="O65" s="217"/>
      <c r="P65" s="219"/>
      <c r="Q65" s="217"/>
      <c r="R65" s="217"/>
      <c r="S65" s="217"/>
      <c r="T65" s="217"/>
      <c r="U65" s="217"/>
      <c r="V65" s="217"/>
      <c r="W65" s="20"/>
      <c r="X65" s="20"/>
      <c r="Y65" s="217"/>
      <c r="Z65" s="220"/>
    </row>
    <row r="66" spans="1:26">
      <c r="A66" s="23"/>
      <c r="B66" s="23"/>
      <c r="C66" s="23"/>
      <c r="D66" s="23"/>
      <c r="E66" s="24"/>
      <c r="F66" s="24"/>
      <c r="G66" s="24"/>
      <c r="H66" s="24"/>
      <c r="I66" s="24"/>
      <c r="J66" s="24"/>
      <c r="K66" s="25"/>
      <c r="L66" s="23"/>
      <c r="M66" s="23"/>
      <c r="N66" s="23"/>
      <c r="O66" s="23"/>
      <c r="P66" s="46"/>
      <c r="Q66" s="23"/>
      <c r="R66" s="23"/>
      <c r="S66" s="23"/>
      <c r="T66" s="23"/>
      <c r="U66" s="23"/>
      <c r="V66" s="23"/>
      <c r="W66" s="25"/>
      <c r="X66" s="25"/>
      <c r="Y66" s="23"/>
      <c r="Z66" s="23"/>
    </row>
    <row r="67" spans="1:26">
      <c r="A67" s="217"/>
      <c r="B67" s="217"/>
      <c r="C67" s="222"/>
      <c r="D67" s="217"/>
      <c r="E67" s="27"/>
      <c r="F67" s="27"/>
      <c r="G67" s="217"/>
      <c r="H67" s="217"/>
      <c r="I67" s="27"/>
      <c r="J67" s="27"/>
      <c r="K67" s="38"/>
      <c r="L67" s="218"/>
      <c r="M67" s="217"/>
      <c r="N67" s="217"/>
      <c r="O67" s="217"/>
      <c r="P67" s="219"/>
      <c r="Q67" s="217"/>
      <c r="R67" s="217"/>
      <c r="S67" s="217"/>
      <c r="T67" s="217"/>
      <c r="U67" s="217"/>
      <c r="V67" s="217"/>
      <c r="W67" s="20"/>
      <c r="X67" s="20"/>
      <c r="Y67" s="217"/>
      <c r="Z67" s="220"/>
    </row>
    <row r="68" spans="1:26">
      <c r="A68" s="217"/>
      <c r="B68" s="217"/>
      <c r="C68" s="28"/>
      <c r="D68" s="217"/>
      <c r="E68" s="36"/>
      <c r="F68" s="36"/>
      <c r="G68" s="217"/>
      <c r="H68" s="217"/>
      <c r="I68" s="41"/>
      <c r="J68" s="41"/>
      <c r="K68" s="38"/>
      <c r="L68" s="218"/>
      <c r="M68" s="217"/>
      <c r="N68" s="217"/>
      <c r="O68" s="217"/>
      <c r="P68" s="219"/>
      <c r="Q68" s="217"/>
      <c r="R68" s="217"/>
      <c r="S68" s="217"/>
      <c r="T68" s="217"/>
      <c r="U68" s="217"/>
      <c r="V68" s="217"/>
      <c r="W68" s="20"/>
      <c r="X68" s="20"/>
      <c r="Y68" s="217"/>
      <c r="Z68" s="220"/>
    </row>
    <row r="69" spans="1:26">
      <c r="A69" s="217"/>
      <c r="B69" s="217"/>
      <c r="C69" s="28"/>
      <c r="D69" s="217"/>
      <c r="E69" s="38"/>
      <c r="F69" s="38"/>
      <c r="G69" s="217"/>
      <c r="H69" s="217"/>
      <c r="I69" s="38"/>
      <c r="J69" s="38"/>
      <c r="K69" s="38"/>
      <c r="L69" s="218"/>
      <c r="M69" s="217"/>
      <c r="N69" s="217"/>
      <c r="O69" s="217"/>
      <c r="P69" s="219"/>
      <c r="Q69" s="217"/>
      <c r="R69" s="217"/>
      <c r="S69" s="217"/>
      <c r="T69" s="217"/>
      <c r="U69" s="217"/>
      <c r="V69" s="217"/>
      <c r="W69" s="20"/>
      <c r="X69" s="20"/>
      <c r="Y69" s="217"/>
      <c r="Z69" s="220"/>
    </row>
    <row r="70" spans="1:26">
      <c r="A70" s="217"/>
      <c r="B70" s="217"/>
      <c r="C70" s="28"/>
      <c r="D70" s="217"/>
      <c r="E70" s="38"/>
      <c r="F70" s="38"/>
      <c r="G70" s="217"/>
      <c r="H70" s="217"/>
      <c r="I70" s="42"/>
      <c r="J70" s="42"/>
      <c r="K70" s="38"/>
      <c r="L70" s="218"/>
      <c r="M70" s="217"/>
      <c r="N70" s="217"/>
      <c r="O70" s="217"/>
      <c r="P70" s="219"/>
      <c r="Q70" s="217"/>
      <c r="R70" s="217"/>
      <c r="S70" s="217"/>
      <c r="T70" s="217"/>
      <c r="U70" s="217"/>
      <c r="V70" s="217"/>
      <c r="W70" s="20"/>
      <c r="X70" s="20"/>
      <c r="Y70" s="217"/>
      <c r="Z70" s="220"/>
    </row>
    <row r="71" spans="1:26">
      <c r="A71" s="217"/>
      <c r="B71" s="217"/>
      <c r="C71" s="28"/>
      <c r="D71" s="217"/>
      <c r="E71" s="38"/>
      <c r="F71" s="38"/>
      <c r="G71" s="217"/>
      <c r="H71" s="217"/>
      <c r="I71" s="38"/>
      <c r="J71" s="38"/>
      <c r="K71" s="38"/>
      <c r="L71" s="218"/>
      <c r="M71" s="217"/>
      <c r="N71" s="217"/>
      <c r="O71" s="217"/>
      <c r="P71" s="219"/>
      <c r="Q71" s="217"/>
      <c r="R71" s="217"/>
      <c r="S71" s="217"/>
      <c r="T71" s="217"/>
      <c r="U71" s="217"/>
      <c r="V71" s="217"/>
      <c r="W71" s="20"/>
      <c r="X71" s="20"/>
      <c r="Y71" s="217"/>
      <c r="Z71" s="220"/>
    </row>
    <row r="72" spans="1:26">
      <c r="A72" s="217"/>
      <c r="B72" s="217"/>
      <c r="C72" s="28"/>
      <c r="D72" s="217"/>
      <c r="E72" s="29"/>
      <c r="F72" s="29"/>
      <c r="G72" s="217"/>
      <c r="H72" s="217"/>
      <c r="I72" s="29"/>
      <c r="J72" s="29"/>
      <c r="K72" s="29"/>
      <c r="L72" s="218"/>
      <c r="M72" s="217"/>
      <c r="N72" s="217"/>
      <c r="O72" s="217"/>
      <c r="P72" s="219"/>
      <c r="Q72" s="217"/>
      <c r="R72" s="217"/>
      <c r="S72" s="217"/>
      <c r="T72" s="217"/>
      <c r="U72" s="217"/>
      <c r="V72" s="217"/>
      <c r="W72" s="20"/>
      <c r="X72" s="20"/>
      <c r="Y72" s="217"/>
      <c r="Z72" s="220"/>
    </row>
  </sheetData>
  <mergeCells count="671">
    <mergeCell ref="B11:B40"/>
    <mergeCell ref="W6:X7"/>
    <mergeCell ref="M7:M8"/>
    <mergeCell ref="N7:N8"/>
    <mergeCell ref="Y5:Y8"/>
    <mergeCell ref="C4:Q4"/>
    <mergeCell ref="M5:P5"/>
    <mergeCell ref="Q5:X5"/>
    <mergeCell ref="L6:L8"/>
    <mergeCell ref="M6:N6"/>
    <mergeCell ref="O6:O8"/>
    <mergeCell ref="P6:P8"/>
    <mergeCell ref="A44:G44"/>
    <mergeCell ref="Q44:Z44"/>
    <mergeCell ref="A46:G46"/>
    <mergeCell ref="Q46:Z46"/>
    <mergeCell ref="Y22:Y33"/>
    <mergeCell ref="Z5:Z8"/>
    <mergeCell ref="K6:K8"/>
    <mergeCell ref="A5:A8"/>
    <mergeCell ref="B5:G5"/>
    <mergeCell ref="H5:H8"/>
    <mergeCell ref="I5:L5"/>
    <mergeCell ref="B6:B8"/>
    <mergeCell ref="C6:C8"/>
    <mergeCell ref="D6:D8"/>
    <mergeCell ref="E6:F7"/>
    <mergeCell ref="G6:G8"/>
    <mergeCell ref="I6:I8"/>
    <mergeCell ref="J6:J8"/>
    <mergeCell ref="Z12:Z42"/>
    <mergeCell ref="A10:Z10"/>
    <mergeCell ref="Q6:R7"/>
    <mergeCell ref="S6:T7"/>
    <mergeCell ref="U6:V7"/>
    <mergeCell ref="FA46:FZ46"/>
    <mergeCell ref="GA46:GZ46"/>
    <mergeCell ref="HA46:HZ46"/>
    <mergeCell ref="IA46:IZ46"/>
    <mergeCell ref="JA46:JZ46"/>
    <mergeCell ref="AA46:AZ46"/>
    <mergeCell ref="BA46:BZ46"/>
    <mergeCell ref="CA46:CZ46"/>
    <mergeCell ref="DA46:DZ46"/>
    <mergeCell ref="EA46:EZ46"/>
    <mergeCell ref="PA46:PZ46"/>
    <mergeCell ref="QA46:QZ46"/>
    <mergeCell ref="RA46:RZ46"/>
    <mergeCell ref="SA46:SZ46"/>
    <mergeCell ref="TA46:TZ46"/>
    <mergeCell ref="KA46:KZ46"/>
    <mergeCell ref="LA46:LZ46"/>
    <mergeCell ref="MA46:MZ46"/>
    <mergeCell ref="NA46:NZ46"/>
    <mergeCell ref="OA46:OZ46"/>
    <mergeCell ref="ZA46:ZZ46"/>
    <mergeCell ref="AAA46:AAZ46"/>
    <mergeCell ref="ABA46:ABZ46"/>
    <mergeCell ref="ACA46:ACZ46"/>
    <mergeCell ref="ADA46:ADZ46"/>
    <mergeCell ref="UA46:UZ46"/>
    <mergeCell ref="VA46:VZ46"/>
    <mergeCell ref="WA46:WZ46"/>
    <mergeCell ref="XA46:XZ46"/>
    <mergeCell ref="YA46:YZ46"/>
    <mergeCell ref="AJA46:AJZ46"/>
    <mergeCell ref="AKA46:AKZ46"/>
    <mergeCell ref="ALA46:ALZ46"/>
    <mergeCell ref="AMA46:AMZ46"/>
    <mergeCell ref="ANA46:ANZ46"/>
    <mergeCell ref="AEA46:AEZ46"/>
    <mergeCell ref="AFA46:AFZ46"/>
    <mergeCell ref="AGA46:AGZ46"/>
    <mergeCell ref="AHA46:AHZ46"/>
    <mergeCell ref="AIA46:AIZ46"/>
    <mergeCell ref="ATA46:ATZ46"/>
    <mergeCell ref="AUA46:AUZ46"/>
    <mergeCell ref="AVA46:AVZ46"/>
    <mergeCell ref="AWA46:AWZ46"/>
    <mergeCell ref="AXA46:AXZ46"/>
    <mergeCell ref="AOA46:AOZ46"/>
    <mergeCell ref="APA46:APZ46"/>
    <mergeCell ref="AQA46:AQZ46"/>
    <mergeCell ref="ARA46:ARZ46"/>
    <mergeCell ref="ASA46:ASZ46"/>
    <mergeCell ref="BDA46:BDZ46"/>
    <mergeCell ref="BEA46:BEZ46"/>
    <mergeCell ref="BFA46:BFZ46"/>
    <mergeCell ref="BGA46:BGZ46"/>
    <mergeCell ref="BHA46:BHZ46"/>
    <mergeCell ref="AYA46:AYZ46"/>
    <mergeCell ref="AZA46:AZZ46"/>
    <mergeCell ref="BAA46:BAZ46"/>
    <mergeCell ref="BBA46:BBZ46"/>
    <mergeCell ref="BCA46:BCZ46"/>
    <mergeCell ref="BNA46:BNZ46"/>
    <mergeCell ref="BOA46:BOZ46"/>
    <mergeCell ref="BPA46:BPZ46"/>
    <mergeCell ref="BQA46:BQZ46"/>
    <mergeCell ref="BRA46:BRZ46"/>
    <mergeCell ref="BIA46:BIZ46"/>
    <mergeCell ref="BJA46:BJZ46"/>
    <mergeCell ref="BKA46:BKZ46"/>
    <mergeCell ref="BLA46:BLZ46"/>
    <mergeCell ref="BMA46:BMZ46"/>
    <mergeCell ref="BXA46:BXZ46"/>
    <mergeCell ref="BYA46:BYZ46"/>
    <mergeCell ref="BZA46:BZZ46"/>
    <mergeCell ref="CAA46:CAZ46"/>
    <mergeCell ref="CBA46:CBZ46"/>
    <mergeCell ref="BSA46:BSZ46"/>
    <mergeCell ref="BTA46:BTZ46"/>
    <mergeCell ref="BUA46:BUZ46"/>
    <mergeCell ref="BVA46:BVZ46"/>
    <mergeCell ref="BWA46:BWZ46"/>
    <mergeCell ref="CHA46:CHZ46"/>
    <mergeCell ref="CIA46:CIZ46"/>
    <mergeCell ref="CJA46:CJZ46"/>
    <mergeCell ref="CKA46:CKZ46"/>
    <mergeCell ref="CLA46:CLZ46"/>
    <mergeCell ref="CCA46:CCZ46"/>
    <mergeCell ref="CDA46:CDZ46"/>
    <mergeCell ref="CEA46:CEZ46"/>
    <mergeCell ref="CFA46:CFZ46"/>
    <mergeCell ref="CGA46:CGZ46"/>
    <mergeCell ref="CRA46:CRZ46"/>
    <mergeCell ref="CSA46:CSZ46"/>
    <mergeCell ref="CTA46:CTZ46"/>
    <mergeCell ref="CUA46:CUZ46"/>
    <mergeCell ref="CVA46:CVZ46"/>
    <mergeCell ref="CMA46:CMZ46"/>
    <mergeCell ref="CNA46:CNZ46"/>
    <mergeCell ref="COA46:COZ46"/>
    <mergeCell ref="CPA46:CPZ46"/>
    <mergeCell ref="CQA46:CQZ46"/>
    <mergeCell ref="DBA46:DBZ46"/>
    <mergeCell ref="DCA46:DCZ46"/>
    <mergeCell ref="DDA46:DDZ46"/>
    <mergeCell ref="DEA46:DEZ46"/>
    <mergeCell ref="DFA46:DFZ46"/>
    <mergeCell ref="CWA46:CWZ46"/>
    <mergeCell ref="CXA46:CXZ46"/>
    <mergeCell ref="CYA46:CYZ46"/>
    <mergeCell ref="CZA46:CZZ46"/>
    <mergeCell ref="DAA46:DAZ46"/>
    <mergeCell ref="DLA46:DLZ46"/>
    <mergeCell ref="DMA46:DMZ46"/>
    <mergeCell ref="DNA46:DNZ46"/>
    <mergeCell ref="DOA46:DOZ46"/>
    <mergeCell ref="DPA46:DPZ46"/>
    <mergeCell ref="DGA46:DGZ46"/>
    <mergeCell ref="DHA46:DHZ46"/>
    <mergeCell ref="DIA46:DIZ46"/>
    <mergeCell ref="DJA46:DJZ46"/>
    <mergeCell ref="DKA46:DKZ46"/>
    <mergeCell ref="DVA46:DVZ46"/>
    <mergeCell ref="DWA46:DWZ46"/>
    <mergeCell ref="DXA46:DXZ46"/>
    <mergeCell ref="DYA46:DYZ46"/>
    <mergeCell ref="DZA46:DZZ46"/>
    <mergeCell ref="DQA46:DQZ46"/>
    <mergeCell ref="DRA46:DRZ46"/>
    <mergeCell ref="DSA46:DSZ46"/>
    <mergeCell ref="DTA46:DTZ46"/>
    <mergeCell ref="DUA46:DUZ46"/>
    <mergeCell ref="EFA46:EFZ46"/>
    <mergeCell ref="EGA46:EGZ46"/>
    <mergeCell ref="EHA46:EHZ46"/>
    <mergeCell ref="EIA46:EIZ46"/>
    <mergeCell ref="EJA46:EJZ46"/>
    <mergeCell ref="EAA46:EAZ46"/>
    <mergeCell ref="EBA46:EBZ46"/>
    <mergeCell ref="ECA46:ECZ46"/>
    <mergeCell ref="EDA46:EDZ46"/>
    <mergeCell ref="EEA46:EEZ46"/>
    <mergeCell ref="EPA46:EPZ46"/>
    <mergeCell ref="EQA46:EQZ46"/>
    <mergeCell ref="ERA46:ERZ46"/>
    <mergeCell ref="ESA46:ESZ46"/>
    <mergeCell ref="ETA46:ETZ46"/>
    <mergeCell ref="EKA46:EKZ46"/>
    <mergeCell ref="ELA46:ELZ46"/>
    <mergeCell ref="EMA46:EMZ46"/>
    <mergeCell ref="ENA46:ENZ46"/>
    <mergeCell ref="EOA46:EOZ46"/>
    <mergeCell ref="EZA46:EZZ46"/>
    <mergeCell ref="FAA46:FAZ46"/>
    <mergeCell ref="FBA46:FBZ46"/>
    <mergeCell ref="FCA46:FCZ46"/>
    <mergeCell ref="FDA46:FDZ46"/>
    <mergeCell ref="EUA46:EUZ46"/>
    <mergeCell ref="EVA46:EVZ46"/>
    <mergeCell ref="EWA46:EWZ46"/>
    <mergeCell ref="EXA46:EXZ46"/>
    <mergeCell ref="EYA46:EYZ46"/>
    <mergeCell ref="FJA46:FJZ46"/>
    <mergeCell ref="FKA46:FKZ46"/>
    <mergeCell ref="FLA46:FLZ46"/>
    <mergeCell ref="FMA46:FMZ46"/>
    <mergeCell ref="FNA46:FNZ46"/>
    <mergeCell ref="FEA46:FEZ46"/>
    <mergeCell ref="FFA46:FFZ46"/>
    <mergeCell ref="FGA46:FGZ46"/>
    <mergeCell ref="FHA46:FHZ46"/>
    <mergeCell ref="FIA46:FIZ46"/>
    <mergeCell ref="FTA46:FTZ46"/>
    <mergeCell ref="FUA46:FUZ46"/>
    <mergeCell ref="FVA46:FVZ46"/>
    <mergeCell ref="FWA46:FWZ46"/>
    <mergeCell ref="FXA46:FXZ46"/>
    <mergeCell ref="FOA46:FOZ46"/>
    <mergeCell ref="FPA46:FPZ46"/>
    <mergeCell ref="FQA46:FQZ46"/>
    <mergeCell ref="FRA46:FRZ46"/>
    <mergeCell ref="FSA46:FSZ46"/>
    <mergeCell ref="GDA46:GDZ46"/>
    <mergeCell ref="GEA46:GEZ46"/>
    <mergeCell ref="GFA46:GFZ46"/>
    <mergeCell ref="GGA46:GGZ46"/>
    <mergeCell ref="GHA46:GHZ46"/>
    <mergeCell ref="FYA46:FYZ46"/>
    <mergeCell ref="FZA46:FZZ46"/>
    <mergeCell ref="GAA46:GAZ46"/>
    <mergeCell ref="GBA46:GBZ46"/>
    <mergeCell ref="GCA46:GCZ46"/>
    <mergeCell ref="GNA46:GNZ46"/>
    <mergeCell ref="GOA46:GOZ46"/>
    <mergeCell ref="GPA46:GPZ46"/>
    <mergeCell ref="GQA46:GQZ46"/>
    <mergeCell ref="GRA46:GRZ46"/>
    <mergeCell ref="GIA46:GIZ46"/>
    <mergeCell ref="GJA46:GJZ46"/>
    <mergeCell ref="GKA46:GKZ46"/>
    <mergeCell ref="GLA46:GLZ46"/>
    <mergeCell ref="GMA46:GMZ46"/>
    <mergeCell ref="GXA46:GXZ46"/>
    <mergeCell ref="GYA46:GYZ46"/>
    <mergeCell ref="GZA46:GZZ46"/>
    <mergeCell ref="HAA46:HAZ46"/>
    <mergeCell ref="HBA46:HBZ46"/>
    <mergeCell ref="GSA46:GSZ46"/>
    <mergeCell ref="GTA46:GTZ46"/>
    <mergeCell ref="GUA46:GUZ46"/>
    <mergeCell ref="GVA46:GVZ46"/>
    <mergeCell ref="GWA46:GWZ46"/>
    <mergeCell ref="HHA46:HHZ46"/>
    <mergeCell ref="HIA46:HIZ46"/>
    <mergeCell ref="HJA46:HJZ46"/>
    <mergeCell ref="HKA46:HKZ46"/>
    <mergeCell ref="HLA46:HLZ46"/>
    <mergeCell ref="HCA46:HCZ46"/>
    <mergeCell ref="HDA46:HDZ46"/>
    <mergeCell ref="HEA46:HEZ46"/>
    <mergeCell ref="HFA46:HFZ46"/>
    <mergeCell ref="HGA46:HGZ46"/>
    <mergeCell ref="HRA46:HRZ46"/>
    <mergeCell ref="HSA46:HSZ46"/>
    <mergeCell ref="HTA46:HTZ46"/>
    <mergeCell ref="HUA46:HUZ46"/>
    <mergeCell ref="HVA46:HVZ46"/>
    <mergeCell ref="HMA46:HMZ46"/>
    <mergeCell ref="HNA46:HNZ46"/>
    <mergeCell ref="HOA46:HOZ46"/>
    <mergeCell ref="HPA46:HPZ46"/>
    <mergeCell ref="HQA46:HQZ46"/>
    <mergeCell ref="IBA46:IBZ46"/>
    <mergeCell ref="ICA46:ICZ46"/>
    <mergeCell ref="IDA46:IDZ46"/>
    <mergeCell ref="IEA46:IEZ46"/>
    <mergeCell ref="IFA46:IFZ46"/>
    <mergeCell ref="HWA46:HWZ46"/>
    <mergeCell ref="HXA46:HXZ46"/>
    <mergeCell ref="HYA46:HYZ46"/>
    <mergeCell ref="HZA46:HZZ46"/>
    <mergeCell ref="IAA46:IAZ46"/>
    <mergeCell ref="ILA46:ILZ46"/>
    <mergeCell ref="IMA46:IMZ46"/>
    <mergeCell ref="INA46:INZ46"/>
    <mergeCell ref="IOA46:IOZ46"/>
    <mergeCell ref="IPA46:IPZ46"/>
    <mergeCell ref="IGA46:IGZ46"/>
    <mergeCell ref="IHA46:IHZ46"/>
    <mergeCell ref="IIA46:IIZ46"/>
    <mergeCell ref="IJA46:IJZ46"/>
    <mergeCell ref="IKA46:IKZ46"/>
    <mergeCell ref="IVA46:IVZ46"/>
    <mergeCell ref="IWA46:IWZ46"/>
    <mergeCell ref="IXA46:IXZ46"/>
    <mergeCell ref="IYA46:IYZ46"/>
    <mergeCell ref="IZA46:IZZ46"/>
    <mergeCell ref="IQA46:IQZ46"/>
    <mergeCell ref="IRA46:IRZ46"/>
    <mergeCell ref="ISA46:ISZ46"/>
    <mergeCell ref="ITA46:ITZ46"/>
    <mergeCell ref="IUA46:IUZ46"/>
    <mergeCell ref="JFA46:JFZ46"/>
    <mergeCell ref="JGA46:JGZ46"/>
    <mergeCell ref="JHA46:JHZ46"/>
    <mergeCell ref="JIA46:JIZ46"/>
    <mergeCell ref="JJA46:JJZ46"/>
    <mergeCell ref="JAA46:JAZ46"/>
    <mergeCell ref="JBA46:JBZ46"/>
    <mergeCell ref="JCA46:JCZ46"/>
    <mergeCell ref="JDA46:JDZ46"/>
    <mergeCell ref="JEA46:JEZ46"/>
    <mergeCell ref="JPA46:JPZ46"/>
    <mergeCell ref="JQA46:JQZ46"/>
    <mergeCell ref="JRA46:JRZ46"/>
    <mergeCell ref="JSA46:JSZ46"/>
    <mergeCell ref="JTA46:JTZ46"/>
    <mergeCell ref="JKA46:JKZ46"/>
    <mergeCell ref="JLA46:JLZ46"/>
    <mergeCell ref="JMA46:JMZ46"/>
    <mergeCell ref="JNA46:JNZ46"/>
    <mergeCell ref="JOA46:JOZ46"/>
    <mergeCell ref="JZA46:JZZ46"/>
    <mergeCell ref="KAA46:KAZ46"/>
    <mergeCell ref="KBA46:KBZ46"/>
    <mergeCell ref="KCA46:KCZ46"/>
    <mergeCell ref="KDA46:KDZ46"/>
    <mergeCell ref="JUA46:JUZ46"/>
    <mergeCell ref="JVA46:JVZ46"/>
    <mergeCell ref="JWA46:JWZ46"/>
    <mergeCell ref="JXA46:JXZ46"/>
    <mergeCell ref="JYA46:JYZ46"/>
    <mergeCell ref="KJA46:KJZ46"/>
    <mergeCell ref="KKA46:KKZ46"/>
    <mergeCell ref="KLA46:KLZ46"/>
    <mergeCell ref="KMA46:KMZ46"/>
    <mergeCell ref="KNA46:KNZ46"/>
    <mergeCell ref="KEA46:KEZ46"/>
    <mergeCell ref="KFA46:KFZ46"/>
    <mergeCell ref="KGA46:KGZ46"/>
    <mergeCell ref="KHA46:KHZ46"/>
    <mergeCell ref="KIA46:KIZ46"/>
    <mergeCell ref="KTA46:KTZ46"/>
    <mergeCell ref="KUA46:KUZ46"/>
    <mergeCell ref="KVA46:KVZ46"/>
    <mergeCell ref="KWA46:KWZ46"/>
    <mergeCell ref="KXA46:KXZ46"/>
    <mergeCell ref="KOA46:KOZ46"/>
    <mergeCell ref="KPA46:KPZ46"/>
    <mergeCell ref="KQA46:KQZ46"/>
    <mergeCell ref="KRA46:KRZ46"/>
    <mergeCell ref="KSA46:KSZ46"/>
    <mergeCell ref="LDA46:LDZ46"/>
    <mergeCell ref="LEA46:LEZ46"/>
    <mergeCell ref="LFA46:LFZ46"/>
    <mergeCell ref="LGA46:LGZ46"/>
    <mergeCell ref="LHA46:LHZ46"/>
    <mergeCell ref="KYA46:KYZ46"/>
    <mergeCell ref="KZA46:KZZ46"/>
    <mergeCell ref="LAA46:LAZ46"/>
    <mergeCell ref="LBA46:LBZ46"/>
    <mergeCell ref="LCA46:LCZ46"/>
    <mergeCell ref="LNA46:LNZ46"/>
    <mergeCell ref="LOA46:LOZ46"/>
    <mergeCell ref="LPA46:LPZ46"/>
    <mergeCell ref="LQA46:LQZ46"/>
    <mergeCell ref="LRA46:LRZ46"/>
    <mergeCell ref="LIA46:LIZ46"/>
    <mergeCell ref="LJA46:LJZ46"/>
    <mergeCell ref="LKA46:LKZ46"/>
    <mergeCell ref="LLA46:LLZ46"/>
    <mergeCell ref="LMA46:LMZ46"/>
    <mergeCell ref="LXA46:LXZ46"/>
    <mergeCell ref="LYA46:LYZ46"/>
    <mergeCell ref="LZA46:LZZ46"/>
    <mergeCell ref="MAA46:MAZ46"/>
    <mergeCell ref="MBA46:MBZ46"/>
    <mergeCell ref="LSA46:LSZ46"/>
    <mergeCell ref="LTA46:LTZ46"/>
    <mergeCell ref="LUA46:LUZ46"/>
    <mergeCell ref="LVA46:LVZ46"/>
    <mergeCell ref="LWA46:LWZ46"/>
    <mergeCell ref="MHA46:MHZ46"/>
    <mergeCell ref="MIA46:MIZ46"/>
    <mergeCell ref="MJA46:MJZ46"/>
    <mergeCell ref="MKA46:MKZ46"/>
    <mergeCell ref="MLA46:MLZ46"/>
    <mergeCell ref="MCA46:MCZ46"/>
    <mergeCell ref="MDA46:MDZ46"/>
    <mergeCell ref="MEA46:MEZ46"/>
    <mergeCell ref="MFA46:MFZ46"/>
    <mergeCell ref="MGA46:MGZ46"/>
    <mergeCell ref="MRA46:MRZ46"/>
    <mergeCell ref="MSA46:MSZ46"/>
    <mergeCell ref="MTA46:MTZ46"/>
    <mergeCell ref="MUA46:MUZ46"/>
    <mergeCell ref="MVA46:MVZ46"/>
    <mergeCell ref="MMA46:MMZ46"/>
    <mergeCell ref="MNA46:MNZ46"/>
    <mergeCell ref="MOA46:MOZ46"/>
    <mergeCell ref="MPA46:MPZ46"/>
    <mergeCell ref="MQA46:MQZ46"/>
    <mergeCell ref="NBA46:NBZ46"/>
    <mergeCell ref="NCA46:NCZ46"/>
    <mergeCell ref="NDA46:NDZ46"/>
    <mergeCell ref="NEA46:NEZ46"/>
    <mergeCell ref="NFA46:NFZ46"/>
    <mergeCell ref="MWA46:MWZ46"/>
    <mergeCell ref="MXA46:MXZ46"/>
    <mergeCell ref="MYA46:MYZ46"/>
    <mergeCell ref="MZA46:MZZ46"/>
    <mergeCell ref="NAA46:NAZ46"/>
    <mergeCell ref="NLA46:NLZ46"/>
    <mergeCell ref="NMA46:NMZ46"/>
    <mergeCell ref="NNA46:NNZ46"/>
    <mergeCell ref="NOA46:NOZ46"/>
    <mergeCell ref="NPA46:NPZ46"/>
    <mergeCell ref="NGA46:NGZ46"/>
    <mergeCell ref="NHA46:NHZ46"/>
    <mergeCell ref="NIA46:NIZ46"/>
    <mergeCell ref="NJA46:NJZ46"/>
    <mergeCell ref="NKA46:NKZ46"/>
    <mergeCell ref="NVA46:NVZ46"/>
    <mergeCell ref="NWA46:NWZ46"/>
    <mergeCell ref="NXA46:NXZ46"/>
    <mergeCell ref="NYA46:NYZ46"/>
    <mergeCell ref="NZA46:NZZ46"/>
    <mergeCell ref="NQA46:NQZ46"/>
    <mergeCell ref="NRA46:NRZ46"/>
    <mergeCell ref="NSA46:NSZ46"/>
    <mergeCell ref="NTA46:NTZ46"/>
    <mergeCell ref="NUA46:NUZ46"/>
    <mergeCell ref="OFA46:OFZ46"/>
    <mergeCell ref="OGA46:OGZ46"/>
    <mergeCell ref="OHA46:OHZ46"/>
    <mergeCell ref="OIA46:OIZ46"/>
    <mergeCell ref="OJA46:OJZ46"/>
    <mergeCell ref="OAA46:OAZ46"/>
    <mergeCell ref="OBA46:OBZ46"/>
    <mergeCell ref="OCA46:OCZ46"/>
    <mergeCell ref="ODA46:ODZ46"/>
    <mergeCell ref="OEA46:OEZ46"/>
    <mergeCell ref="OPA46:OPZ46"/>
    <mergeCell ref="OQA46:OQZ46"/>
    <mergeCell ref="ORA46:ORZ46"/>
    <mergeCell ref="OSA46:OSZ46"/>
    <mergeCell ref="OTA46:OTZ46"/>
    <mergeCell ref="OKA46:OKZ46"/>
    <mergeCell ref="OLA46:OLZ46"/>
    <mergeCell ref="OMA46:OMZ46"/>
    <mergeCell ref="ONA46:ONZ46"/>
    <mergeCell ref="OOA46:OOZ46"/>
    <mergeCell ref="OZA46:OZZ46"/>
    <mergeCell ref="PAA46:PAZ46"/>
    <mergeCell ref="PBA46:PBZ46"/>
    <mergeCell ref="PCA46:PCZ46"/>
    <mergeCell ref="PDA46:PDZ46"/>
    <mergeCell ref="OUA46:OUZ46"/>
    <mergeCell ref="OVA46:OVZ46"/>
    <mergeCell ref="OWA46:OWZ46"/>
    <mergeCell ref="OXA46:OXZ46"/>
    <mergeCell ref="OYA46:OYZ46"/>
    <mergeCell ref="PJA46:PJZ46"/>
    <mergeCell ref="PKA46:PKZ46"/>
    <mergeCell ref="PLA46:PLZ46"/>
    <mergeCell ref="PMA46:PMZ46"/>
    <mergeCell ref="PNA46:PNZ46"/>
    <mergeCell ref="PEA46:PEZ46"/>
    <mergeCell ref="PFA46:PFZ46"/>
    <mergeCell ref="PGA46:PGZ46"/>
    <mergeCell ref="PHA46:PHZ46"/>
    <mergeCell ref="PIA46:PIZ46"/>
    <mergeCell ref="PTA46:PTZ46"/>
    <mergeCell ref="PUA46:PUZ46"/>
    <mergeCell ref="PVA46:PVZ46"/>
    <mergeCell ref="PWA46:PWZ46"/>
    <mergeCell ref="PXA46:PXZ46"/>
    <mergeCell ref="POA46:POZ46"/>
    <mergeCell ref="PPA46:PPZ46"/>
    <mergeCell ref="PQA46:PQZ46"/>
    <mergeCell ref="PRA46:PRZ46"/>
    <mergeCell ref="PSA46:PSZ46"/>
    <mergeCell ref="QDA46:QDZ46"/>
    <mergeCell ref="QEA46:QEZ46"/>
    <mergeCell ref="QFA46:QFZ46"/>
    <mergeCell ref="QGA46:QGZ46"/>
    <mergeCell ref="QHA46:QHZ46"/>
    <mergeCell ref="PYA46:PYZ46"/>
    <mergeCell ref="PZA46:PZZ46"/>
    <mergeCell ref="QAA46:QAZ46"/>
    <mergeCell ref="QBA46:QBZ46"/>
    <mergeCell ref="QCA46:QCZ46"/>
    <mergeCell ref="QNA46:QNZ46"/>
    <mergeCell ref="QOA46:QOZ46"/>
    <mergeCell ref="QPA46:QPZ46"/>
    <mergeCell ref="QQA46:QQZ46"/>
    <mergeCell ref="QRA46:QRZ46"/>
    <mergeCell ref="QIA46:QIZ46"/>
    <mergeCell ref="QJA46:QJZ46"/>
    <mergeCell ref="QKA46:QKZ46"/>
    <mergeCell ref="QLA46:QLZ46"/>
    <mergeCell ref="QMA46:QMZ46"/>
    <mergeCell ref="QXA46:QXZ46"/>
    <mergeCell ref="QYA46:QYZ46"/>
    <mergeCell ref="QZA46:QZZ46"/>
    <mergeCell ref="RAA46:RAZ46"/>
    <mergeCell ref="RBA46:RBZ46"/>
    <mergeCell ref="QSA46:QSZ46"/>
    <mergeCell ref="QTA46:QTZ46"/>
    <mergeCell ref="QUA46:QUZ46"/>
    <mergeCell ref="QVA46:QVZ46"/>
    <mergeCell ref="QWA46:QWZ46"/>
    <mergeCell ref="RHA46:RHZ46"/>
    <mergeCell ref="RIA46:RIZ46"/>
    <mergeCell ref="RJA46:RJZ46"/>
    <mergeCell ref="RKA46:RKZ46"/>
    <mergeCell ref="RLA46:RLZ46"/>
    <mergeCell ref="RCA46:RCZ46"/>
    <mergeCell ref="RDA46:RDZ46"/>
    <mergeCell ref="REA46:REZ46"/>
    <mergeCell ref="RFA46:RFZ46"/>
    <mergeCell ref="RGA46:RGZ46"/>
    <mergeCell ref="RRA46:RRZ46"/>
    <mergeCell ref="RSA46:RSZ46"/>
    <mergeCell ref="RTA46:RTZ46"/>
    <mergeCell ref="RUA46:RUZ46"/>
    <mergeCell ref="RVA46:RVZ46"/>
    <mergeCell ref="RMA46:RMZ46"/>
    <mergeCell ref="RNA46:RNZ46"/>
    <mergeCell ref="ROA46:ROZ46"/>
    <mergeCell ref="RPA46:RPZ46"/>
    <mergeCell ref="RQA46:RQZ46"/>
    <mergeCell ref="SBA46:SBZ46"/>
    <mergeCell ref="SCA46:SCZ46"/>
    <mergeCell ref="SDA46:SDZ46"/>
    <mergeCell ref="SEA46:SEZ46"/>
    <mergeCell ref="SFA46:SFZ46"/>
    <mergeCell ref="RWA46:RWZ46"/>
    <mergeCell ref="RXA46:RXZ46"/>
    <mergeCell ref="RYA46:RYZ46"/>
    <mergeCell ref="RZA46:RZZ46"/>
    <mergeCell ref="SAA46:SAZ46"/>
    <mergeCell ref="SLA46:SLZ46"/>
    <mergeCell ref="SMA46:SMZ46"/>
    <mergeCell ref="SNA46:SNZ46"/>
    <mergeCell ref="SOA46:SOZ46"/>
    <mergeCell ref="SPA46:SPZ46"/>
    <mergeCell ref="SGA46:SGZ46"/>
    <mergeCell ref="SHA46:SHZ46"/>
    <mergeCell ref="SIA46:SIZ46"/>
    <mergeCell ref="SJA46:SJZ46"/>
    <mergeCell ref="SKA46:SKZ46"/>
    <mergeCell ref="SVA46:SVZ46"/>
    <mergeCell ref="SWA46:SWZ46"/>
    <mergeCell ref="SXA46:SXZ46"/>
    <mergeCell ref="SYA46:SYZ46"/>
    <mergeCell ref="SZA46:SZZ46"/>
    <mergeCell ref="SQA46:SQZ46"/>
    <mergeCell ref="SRA46:SRZ46"/>
    <mergeCell ref="SSA46:SSZ46"/>
    <mergeCell ref="STA46:STZ46"/>
    <mergeCell ref="SUA46:SUZ46"/>
    <mergeCell ref="TFA46:TFZ46"/>
    <mergeCell ref="TGA46:TGZ46"/>
    <mergeCell ref="THA46:THZ46"/>
    <mergeCell ref="TIA46:TIZ46"/>
    <mergeCell ref="TJA46:TJZ46"/>
    <mergeCell ref="TAA46:TAZ46"/>
    <mergeCell ref="TBA46:TBZ46"/>
    <mergeCell ref="TCA46:TCZ46"/>
    <mergeCell ref="TDA46:TDZ46"/>
    <mergeCell ref="TEA46:TEZ46"/>
    <mergeCell ref="TPA46:TPZ46"/>
    <mergeCell ref="TQA46:TQZ46"/>
    <mergeCell ref="TRA46:TRZ46"/>
    <mergeCell ref="TSA46:TSZ46"/>
    <mergeCell ref="TTA46:TTZ46"/>
    <mergeCell ref="TKA46:TKZ46"/>
    <mergeCell ref="TLA46:TLZ46"/>
    <mergeCell ref="TMA46:TMZ46"/>
    <mergeCell ref="TNA46:TNZ46"/>
    <mergeCell ref="TOA46:TOZ46"/>
    <mergeCell ref="TZA46:TZZ46"/>
    <mergeCell ref="UAA46:UAZ46"/>
    <mergeCell ref="UBA46:UBZ46"/>
    <mergeCell ref="UCA46:UCZ46"/>
    <mergeCell ref="UDA46:UDZ46"/>
    <mergeCell ref="TUA46:TUZ46"/>
    <mergeCell ref="TVA46:TVZ46"/>
    <mergeCell ref="TWA46:TWZ46"/>
    <mergeCell ref="TXA46:TXZ46"/>
    <mergeCell ref="TYA46:TYZ46"/>
    <mergeCell ref="UJA46:UJZ46"/>
    <mergeCell ref="UKA46:UKZ46"/>
    <mergeCell ref="ULA46:ULZ46"/>
    <mergeCell ref="UMA46:UMZ46"/>
    <mergeCell ref="UNA46:UNZ46"/>
    <mergeCell ref="UEA46:UEZ46"/>
    <mergeCell ref="UFA46:UFZ46"/>
    <mergeCell ref="UGA46:UGZ46"/>
    <mergeCell ref="UHA46:UHZ46"/>
    <mergeCell ref="UIA46:UIZ46"/>
    <mergeCell ref="UTA46:UTZ46"/>
    <mergeCell ref="UUA46:UUZ46"/>
    <mergeCell ref="UVA46:UVZ46"/>
    <mergeCell ref="UWA46:UWZ46"/>
    <mergeCell ref="UXA46:UXZ46"/>
    <mergeCell ref="UOA46:UOZ46"/>
    <mergeCell ref="UPA46:UPZ46"/>
    <mergeCell ref="UQA46:UQZ46"/>
    <mergeCell ref="URA46:URZ46"/>
    <mergeCell ref="USA46:USZ46"/>
    <mergeCell ref="VDA46:VDZ46"/>
    <mergeCell ref="VEA46:VEZ46"/>
    <mergeCell ref="VFA46:VFZ46"/>
    <mergeCell ref="VGA46:VGZ46"/>
    <mergeCell ref="VHA46:VHZ46"/>
    <mergeCell ref="UYA46:UYZ46"/>
    <mergeCell ref="UZA46:UZZ46"/>
    <mergeCell ref="VAA46:VAZ46"/>
    <mergeCell ref="VBA46:VBZ46"/>
    <mergeCell ref="VCA46:VCZ46"/>
    <mergeCell ref="VNA46:VNZ46"/>
    <mergeCell ref="VOA46:VOZ46"/>
    <mergeCell ref="VPA46:VPZ46"/>
    <mergeCell ref="VQA46:VQZ46"/>
    <mergeCell ref="VRA46:VRZ46"/>
    <mergeCell ref="VIA46:VIZ46"/>
    <mergeCell ref="VJA46:VJZ46"/>
    <mergeCell ref="VKA46:VKZ46"/>
    <mergeCell ref="VLA46:VLZ46"/>
    <mergeCell ref="VMA46:VMZ46"/>
    <mergeCell ref="VXA46:VXZ46"/>
    <mergeCell ref="VYA46:VYZ46"/>
    <mergeCell ref="VZA46:VZZ46"/>
    <mergeCell ref="WAA46:WAZ46"/>
    <mergeCell ref="WBA46:WBZ46"/>
    <mergeCell ref="VSA46:VSZ46"/>
    <mergeCell ref="VTA46:VTZ46"/>
    <mergeCell ref="VUA46:VUZ46"/>
    <mergeCell ref="VVA46:VVZ46"/>
    <mergeCell ref="VWA46:VWZ46"/>
    <mergeCell ref="XEA46:XEZ46"/>
    <mergeCell ref="XFA46:XFD46"/>
    <mergeCell ref="WWA46:WWZ46"/>
    <mergeCell ref="WXA46:WXZ46"/>
    <mergeCell ref="WYA46:WYZ46"/>
    <mergeCell ref="WZA46:WZZ46"/>
    <mergeCell ref="XAA46:XAZ46"/>
    <mergeCell ref="WRA46:WRZ46"/>
    <mergeCell ref="WSA46:WSZ46"/>
    <mergeCell ref="WTA46:WTZ46"/>
    <mergeCell ref="WUA46:WUZ46"/>
    <mergeCell ref="WVA46:WVZ46"/>
    <mergeCell ref="V2:AA2"/>
    <mergeCell ref="G47:J47"/>
    <mergeCell ref="A48:G48"/>
    <mergeCell ref="Q48:Z48"/>
    <mergeCell ref="A50:G50"/>
    <mergeCell ref="Q50:Z50"/>
    <mergeCell ref="XBA46:XBZ46"/>
    <mergeCell ref="XCA46:XCZ46"/>
    <mergeCell ref="XDA46:XDZ46"/>
    <mergeCell ref="WMA46:WMZ46"/>
    <mergeCell ref="WNA46:WNZ46"/>
    <mergeCell ref="WOA46:WOZ46"/>
    <mergeCell ref="WPA46:WPZ46"/>
    <mergeCell ref="WQA46:WQZ46"/>
    <mergeCell ref="WHA46:WHZ46"/>
    <mergeCell ref="WIA46:WIZ46"/>
    <mergeCell ref="WJA46:WJZ46"/>
    <mergeCell ref="WKA46:WKZ46"/>
    <mergeCell ref="WLA46:WLZ46"/>
    <mergeCell ref="WCA46:WCZ46"/>
    <mergeCell ref="WDA46:WDZ46"/>
    <mergeCell ref="WEA46:WEZ46"/>
    <mergeCell ref="WFA46:WFZ46"/>
    <mergeCell ref="WGA46:WGZ46"/>
  </mergeCells>
  <pageMargins left="0.23622047244094491" right="0.15748031496062992" top="0.39370078740157483" bottom="0.31496062992125984" header="0.31496062992125984" footer="0.31496062992125984"/>
  <pageSetup paperSize="9" scale="47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ВОДА-2017</vt:lpstr>
      <vt:lpstr>КАНАЛ-2017</vt:lpstr>
      <vt:lpstr>'ВОДА-2017'!Заголовки_для_печати</vt:lpstr>
      <vt:lpstr>'КАНАЛ-2017'!Заголовки_для_печати</vt:lpstr>
      <vt:lpstr>'ВОДА-2017'!Область_печати</vt:lpstr>
      <vt:lpstr>'КАНАЛ-2017'!Область_печати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2018-05-02T10:31:10Z</dcterms:modified>
</cp:coreProperties>
</file>